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Ex3.xml" ContentType="application/vnd.ms-office.chartex+xml"/>
  <Override PartName="/xl/charts/style4.xml" ContentType="application/vnd.ms-office.chartstyle+xml"/>
  <Override PartName="/xl/charts/colors4.xml" ContentType="application/vnd.ms-office.chartcolorstyle+xml"/>
  <Override PartName="/xl/charts/chart2.xml" ContentType="application/vnd.openxmlformats-officedocument.drawingml.chart+xml"/>
  <Override PartName="/xl/charts/style5.xml" ContentType="application/vnd.ms-office.chartstyle+xml"/>
  <Override PartName="/xl/charts/colors5.xml" ContentType="application/vnd.ms-office.chartcolorstyle+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charts/chartEx4.xml" ContentType="application/vnd.ms-office.chartex+xml"/>
  <Override PartName="/xl/charts/style7.xml" ContentType="application/vnd.ms-office.chartstyle+xml"/>
  <Override PartName="/xl/charts/colors7.xml" ContentType="application/vnd.ms-office.chartcolorstyle+xml"/>
  <Override PartName="/xl/charts/chartEx5.xml" ContentType="application/vnd.ms-office.chartex+xml"/>
  <Override PartName="/xl/charts/style8.xml" ContentType="application/vnd.ms-office.chartstyle+xml"/>
  <Override PartName="/xl/charts/colors8.xml" ContentType="application/vnd.ms-office.chartcolorstyle+xml"/>
  <Override PartName="/xl/charts/chartEx6.xml" ContentType="application/vnd.ms-office.chartex+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hidePivotFieldList="1"/>
  <xr:revisionPtr revIDLastSave="0" documentId="8_{7207DC19-448E-43FA-8D8D-5B16DD7E89B2}" xr6:coauthVersionLast="47" xr6:coauthVersionMax="47" xr10:uidLastSave="{00000000-0000-0000-0000-000000000000}"/>
  <bookViews>
    <workbookView xWindow="-120" yWindow="-120" windowWidth="20730" windowHeight="11160" tabRatio="624" xr2:uid="{00000000-000D-0000-FFFF-FFFF00000000}"/>
  </bookViews>
  <sheets>
    <sheet name="Dashboard" sheetId="2" r:id="rId1"/>
    <sheet name="Planilha de PLs" sheetId="1" r:id="rId2"/>
    <sheet name="Tabelas" sheetId="3" r:id="rId3"/>
  </sheets>
  <definedNames>
    <definedName name="_xlnm._FilterDatabase" localSheetId="1" hidden="1">'Planilha de PLs'!$A$2:$T$68</definedName>
    <definedName name="_xlchart.v1.10" hidden="1">Tabelas!$V$4:$V$38</definedName>
    <definedName name="_xlchart.v1.11" hidden="1">Tabelas!$W$4:$W$38</definedName>
    <definedName name="_xlchart.v1.12" hidden="1">Tabelas!$AD$4:$AD$29</definedName>
    <definedName name="_xlchart.v1.13" hidden="1">Tabelas!$AE$4:$AE$29</definedName>
    <definedName name="_xlchart.v1.14" hidden="1">Tabelas!$N$4:$N$18</definedName>
    <definedName name="_xlchart.v1.15" hidden="1">Tabelas!$O$4:$O$18</definedName>
    <definedName name="_xlchart.v1.8" hidden="1">Tabelas!$AH$4:$AH$38</definedName>
    <definedName name="_xlchart.v1.9" hidden="1">Tabelas!$AI$4:$AI$38</definedName>
    <definedName name="_xlchart.v5.0" hidden="1">Tabelas!$AL$3</definedName>
    <definedName name="_xlchart.v5.1" hidden="1">Tabelas!$AL$4:$AL$30</definedName>
    <definedName name="_xlchart.v5.2" hidden="1">Tabelas!$AM$3</definedName>
    <definedName name="_xlchart.v5.3" hidden="1">Tabelas!$AM$4:$AM$30</definedName>
    <definedName name="_xlchart.v5.4" hidden="1">Tabelas!$AA$3</definedName>
    <definedName name="_xlchart.v5.5" hidden="1">Tabelas!$AA$4:$AA$30</definedName>
    <definedName name="_xlchart.v5.6" hidden="1">Tabelas!$Z$3</definedName>
    <definedName name="_xlchart.v5.7" hidden="1">Tabelas!$Z$4:$Z$30</definedName>
    <definedName name="SegmentaçãodeDados_Impacto">#N/A</definedName>
    <definedName name="SegmentaçãodeDados_Local_Atual">#N/A</definedName>
    <definedName name="SegmentaçãodeDados_Partido_do_Autor">#N/A</definedName>
    <definedName name="SegmentaçãodeDados_Partido_do_Relator">#N/A</definedName>
    <definedName name="SegmentaçãodeDados_Posicionamento">#N/A</definedName>
    <definedName name="SegmentaçãodeDados_Proposição">#N/A</definedName>
    <definedName name="SegmentaçãodeDados_Tema">#N/A</definedName>
    <definedName name="SegmentaçãodeDados_Tipo_de_Proposição">#N/A</definedName>
    <definedName name="SegmentaçãodeDados_UF_do_Autor">#N/A</definedName>
    <definedName name="SegmentaçãodeDados_UF_do_Relator">#N/A</definedName>
  </definedNames>
  <calcPr calcId="191029"/>
  <pivotCaches>
    <pivotCache cacheId="13" r:id="rId4"/>
  </pivotCaches>
  <extLst>
    <ext xmlns:x14="http://schemas.microsoft.com/office/spreadsheetml/2009/9/main" uri="{BBE1A952-AA13-448e-AADC-164F8A28A991}">
      <x14:slicerCaches>
        <x14:slicerCache r:id="rId5"/>
        <x14:slicerCache r:id="rId6"/>
        <x14:slicerCache r:id="rId7"/>
        <x14:slicerCache r:id="rId8"/>
        <x14:slicerCache r:id="rId9"/>
        <x14:slicerCache r:id="rId10"/>
        <x14:slicerCache r:id="rId11"/>
        <x14:slicerCache r:id="rId12"/>
        <x14:slicerCache r:id="rId13"/>
        <x14:slicerCache r:id="rId14"/>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23" i="3" l="1"/>
  <c r="S20" i="3"/>
  <c r="S4" i="3"/>
  <c r="O24" i="3"/>
  <c r="O25" i="3"/>
  <c r="O26" i="3"/>
  <c r="O27" i="3"/>
  <c r="O28" i="3"/>
  <c r="O5" i="3"/>
  <c r="O4" i="3"/>
  <c r="O7" i="3"/>
  <c r="AI41" i="3" l="1"/>
  <c r="AE30" i="3"/>
  <c r="AE29" i="3"/>
  <c r="AE28" i="3"/>
  <c r="AE27" i="3"/>
  <c r="W41" i="3"/>
  <c r="W40" i="3" l="1"/>
  <c r="S18" i="3"/>
  <c r="S31" i="3"/>
  <c r="S30" i="3"/>
  <c r="S29" i="3"/>
  <c r="W4" i="3"/>
  <c r="O23" i="3" l="1"/>
  <c r="O22" i="3"/>
  <c r="O21" i="3"/>
  <c r="O20" i="3"/>
  <c r="O19" i="3"/>
  <c r="O18" i="3"/>
  <c r="O17" i="3"/>
  <c r="AA13" i="3" l="1"/>
  <c r="S28" i="3"/>
  <c r="S5" i="3" l="1"/>
  <c r="S6" i="3"/>
  <c r="S7" i="3"/>
  <c r="AE26" i="3" l="1"/>
  <c r="AE24" i="3" l="1"/>
  <c r="AE25" i="3"/>
  <c r="AE23" i="3" l="1"/>
  <c r="AE22" i="3"/>
  <c r="AE4" i="3" l="1"/>
  <c r="AM5" i="3" l="1"/>
  <c r="AM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4" i="3"/>
  <c r="AI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 i="3"/>
  <c r="AE5" i="3"/>
  <c r="AE6" i="3"/>
  <c r="AE7" i="3"/>
  <c r="AE8" i="3"/>
  <c r="AE9" i="3"/>
  <c r="AE10" i="3"/>
  <c r="AE11" i="3"/>
  <c r="AE12" i="3"/>
  <c r="AE13" i="3"/>
  <c r="AE14" i="3"/>
  <c r="AE15" i="3"/>
  <c r="AE16" i="3"/>
  <c r="AE17" i="3"/>
  <c r="AE18" i="3"/>
  <c r="AE19" i="3"/>
  <c r="AE20" i="3"/>
  <c r="AE21" i="3"/>
  <c r="AA5" i="3"/>
  <c r="AA6" i="3"/>
  <c r="AA7" i="3"/>
  <c r="AA8" i="3"/>
  <c r="AA9" i="3"/>
  <c r="AA10" i="3"/>
  <c r="AA11" i="3"/>
  <c r="AA12" i="3"/>
  <c r="AA14" i="3"/>
  <c r="AA15" i="3"/>
  <c r="AA16" i="3"/>
  <c r="AA17" i="3"/>
  <c r="AA18" i="3"/>
  <c r="AA19" i="3"/>
  <c r="AA20" i="3"/>
  <c r="AA21" i="3"/>
  <c r="AA22" i="3"/>
  <c r="AA23" i="3"/>
  <c r="AA24" i="3"/>
  <c r="AA25" i="3"/>
  <c r="AA26" i="3"/>
  <c r="AA27" i="3"/>
  <c r="AA28" i="3"/>
  <c r="AA29" i="3"/>
  <c r="AA30" i="3"/>
  <c r="AA31" i="3"/>
  <c r="AA4" i="3"/>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S19" i="3"/>
  <c r="S21" i="3"/>
  <c r="S22" i="3"/>
  <c r="S24" i="3"/>
  <c r="S25" i="3"/>
  <c r="S26" i="3"/>
  <c r="S27" i="3"/>
  <c r="S11" i="3"/>
  <c r="S12" i="3"/>
  <c r="S13" i="3"/>
  <c r="S14" i="3"/>
  <c r="S15" i="3"/>
  <c r="S10" i="3"/>
  <c r="T7" i="3"/>
  <c r="O6" i="3"/>
  <c r="O8" i="3"/>
  <c r="O9" i="3"/>
  <c r="O10" i="3"/>
  <c r="O11" i="3"/>
  <c r="O12" i="3"/>
  <c r="O13" i="3"/>
  <c r="O14" i="3"/>
  <c r="O15" i="3"/>
  <c r="O16" i="3"/>
  <c r="P15" i="3" l="1"/>
  <c r="P29" i="3"/>
  <c r="P20" i="3"/>
  <c r="S16" i="3"/>
  <c r="T16" i="3" s="1"/>
  <c r="P13" i="3"/>
  <c r="P16" i="3"/>
  <c r="P12" i="3"/>
  <c r="P8" i="3"/>
  <c r="P6" i="3"/>
  <c r="P7" i="3"/>
  <c r="P25" i="3"/>
  <c r="P27" i="3"/>
  <c r="P28" i="3"/>
  <c r="P4" i="3"/>
  <c r="P5" i="3"/>
  <c r="P24" i="3"/>
  <c r="P26" i="3"/>
  <c r="P22" i="3"/>
  <c r="P17" i="3"/>
  <c r="P23" i="3"/>
  <c r="P19" i="3"/>
  <c r="P18" i="3"/>
  <c r="P21" i="3"/>
  <c r="P9" i="3"/>
  <c r="P11" i="3"/>
  <c r="P14" i="3"/>
  <c r="P10" i="3"/>
  <c r="AF21" i="3"/>
  <c r="AF17" i="3"/>
  <c r="AF27" i="3"/>
  <c r="AJ38" i="3"/>
  <c r="AJ4" i="3"/>
  <c r="AJ41" i="3"/>
  <c r="X41" i="3"/>
  <c r="AF9" i="3"/>
  <c r="AJ34" i="3"/>
  <c r="AJ22" i="3"/>
  <c r="AJ14" i="3"/>
  <c r="AJ6" i="3"/>
  <c r="AF24" i="3"/>
  <c r="AF28" i="3"/>
  <c r="AB4" i="3"/>
  <c r="AF20" i="3"/>
  <c r="AF16" i="3"/>
  <c r="AF12" i="3"/>
  <c r="AF8" i="3"/>
  <c r="AJ37" i="3"/>
  <c r="AJ33" i="3"/>
  <c r="AJ29" i="3"/>
  <c r="AJ25" i="3"/>
  <c r="AJ21" i="3"/>
  <c r="AJ17" i="3"/>
  <c r="AJ13" i="3"/>
  <c r="AJ9" i="3"/>
  <c r="AJ5" i="3"/>
  <c r="AF25" i="3"/>
  <c r="AF13" i="3"/>
  <c r="AF5" i="3"/>
  <c r="AJ30" i="3"/>
  <c r="AJ26" i="3"/>
  <c r="AJ18" i="3"/>
  <c r="AJ10" i="3"/>
  <c r="AF19" i="3"/>
  <c r="AF15" i="3"/>
  <c r="AF11" i="3"/>
  <c r="AF7" i="3"/>
  <c r="AJ40" i="3"/>
  <c r="AJ36" i="3"/>
  <c r="AJ32" i="3"/>
  <c r="AJ28" i="3"/>
  <c r="AJ24" i="3"/>
  <c r="AJ20" i="3"/>
  <c r="AJ16" i="3"/>
  <c r="AJ12" i="3"/>
  <c r="AJ8" i="3"/>
  <c r="AF23" i="3"/>
  <c r="AF26" i="3"/>
  <c r="AF29" i="3"/>
  <c r="T25" i="3"/>
  <c r="AF18" i="3"/>
  <c r="AF14" i="3"/>
  <c r="AF10" i="3"/>
  <c r="AF6" i="3"/>
  <c r="AJ39" i="3"/>
  <c r="AJ35" i="3"/>
  <c r="AJ31" i="3"/>
  <c r="AJ27" i="3"/>
  <c r="AJ23" i="3"/>
  <c r="AJ19" i="3"/>
  <c r="AJ15" i="3"/>
  <c r="AJ11" i="3"/>
  <c r="AJ7" i="3"/>
  <c r="AF22" i="3"/>
  <c r="AF30" i="3"/>
  <c r="AF4" i="3"/>
  <c r="T21" i="3"/>
  <c r="T24" i="3"/>
  <c r="T20" i="3"/>
  <c r="T27" i="3"/>
  <c r="T23" i="3"/>
  <c r="T31" i="3"/>
  <c r="T30" i="3"/>
  <c r="T19" i="3"/>
  <c r="T18" i="3"/>
  <c r="T29" i="3"/>
  <c r="T28" i="3"/>
  <c r="T26" i="3"/>
  <c r="T22" i="3"/>
  <c r="X7" i="3"/>
  <c r="X11" i="3"/>
  <c r="X15" i="3"/>
  <c r="X19" i="3"/>
  <c r="X23" i="3"/>
  <c r="X27" i="3"/>
  <c r="X31" i="3"/>
  <c r="X35" i="3"/>
  <c r="X39" i="3"/>
  <c r="X9" i="3"/>
  <c r="X17" i="3"/>
  <c r="X25" i="3"/>
  <c r="X33" i="3"/>
  <c r="X4" i="3"/>
  <c r="X10" i="3"/>
  <c r="X18" i="3"/>
  <c r="X26" i="3"/>
  <c r="X34" i="3"/>
  <c r="X8" i="3"/>
  <c r="X12" i="3"/>
  <c r="X16" i="3"/>
  <c r="X20" i="3"/>
  <c r="X24" i="3"/>
  <c r="X28" i="3"/>
  <c r="X32" i="3"/>
  <c r="X36" i="3"/>
  <c r="X40" i="3"/>
  <c r="X5" i="3"/>
  <c r="X13" i="3"/>
  <c r="X21" i="3"/>
  <c r="X29" i="3"/>
  <c r="X37" i="3"/>
  <c r="X6" i="3"/>
  <c r="X14" i="3"/>
  <c r="X22" i="3"/>
  <c r="X30" i="3"/>
  <c r="X38" i="3"/>
  <c r="AB31" i="3"/>
  <c r="AN30" i="3"/>
  <c r="AB19" i="3"/>
  <c r="AB7" i="3"/>
  <c r="AN18" i="3"/>
  <c r="AN6" i="3"/>
  <c r="AB30" i="3"/>
  <c r="AB22" i="3"/>
  <c r="AB14" i="3"/>
  <c r="AB6" i="3"/>
  <c r="AN29" i="3"/>
  <c r="AN25" i="3"/>
  <c r="AN21" i="3"/>
  <c r="AN17" i="3"/>
  <c r="AN13" i="3"/>
  <c r="AN9" i="3"/>
  <c r="AN5" i="3"/>
  <c r="AB27" i="3"/>
  <c r="AB15" i="3"/>
  <c r="AN26" i="3"/>
  <c r="AN14" i="3"/>
  <c r="AB26" i="3"/>
  <c r="AB18" i="3"/>
  <c r="AB10" i="3"/>
  <c r="AB29" i="3"/>
  <c r="AB25" i="3"/>
  <c r="AB21" i="3"/>
  <c r="AB17" i="3"/>
  <c r="AB13" i="3"/>
  <c r="AB9" i="3"/>
  <c r="AB5" i="3"/>
  <c r="AN4" i="3"/>
  <c r="AN28" i="3"/>
  <c r="AN24" i="3"/>
  <c r="AN20" i="3"/>
  <c r="AN16" i="3"/>
  <c r="AN12" i="3"/>
  <c r="AN8" i="3"/>
  <c r="AB23" i="3"/>
  <c r="AB11" i="3"/>
  <c r="AN22" i="3"/>
  <c r="AN10" i="3"/>
  <c r="AB28" i="3"/>
  <c r="AB24" i="3"/>
  <c r="AB20" i="3"/>
  <c r="AB16" i="3"/>
  <c r="AB12" i="3"/>
  <c r="AB8" i="3"/>
  <c r="AN31" i="3"/>
  <c r="AN27" i="3"/>
  <c r="AN23" i="3"/>
  <c r="AN19" i="3"/>
  <c r="AN15" i="3"/>
  <c r="AN11" i="3"/>
  <c r="AN7" i="3"/>
  <c r="T6" i="3"/>
  <c r="T5" i="3"/>
  <c r="T4" i="3"/>
  <c r="T15" i="3" l="1"/>
  <c r="T14" i="3"/>
  <c r="T10" i="3"/>
  <c r="T12" i="3"/>
  <c r="T11" i="3"/>
  <c r="T13" i="3"/>
</calcChain>
</file>

<file path=xl/sharedStrings.xml><?xml version="1.0" encoding="utf-8"?>
<sst xmlns="http://schemas.openxmlformats.org/spreadsheetml/2006/main" count="2034" uniqueCount="579">
  <si>
    <t>Ementa</t>
  </si>
  <si>
    <t>Tema</t>
  </si>
  <si>
    <t>RJ</t>
  </si>
  <si>
    <t>CSSF</t>
  </si>
  <si>
    <t>CCJC</t>
  </si>
  <si>
    <t>SP</t>
  </si>
  <si>
    <t>CMADS</t>
  </si>
  <si>
    <t>CMA</t>
  </si>
  <si>
    <t>PR</t>
  </si>
  <si>
    <t>CCJ</t>
  </si>
  <si>
    <t>CAE</t>
  </si>
  <si>
    <t>Local Atual</t>
  </si>
  <si>
    <t>Proposição</t>
  </si>
  <si>
    <t xml:space="preserve">Autor </t>
  </si>
  <si>
    <t>Não há</t>
  </si>
  <si>
    <t>Impacto</t>
  </si>
  <si>
    <t>Posicionamento</t>
  </si>
  <si>
    <t>Alto</t>
  </si>
  <si>
    <t>Médio</t>
  </si>
  <si>
    <t>Baixo</t>
  </si>
  <si>
    <t>Favorável</t>
  </si>
  <si>
    <t>Favorável com ressalvas</t>
  </si>
  <si>
    <t>Neutro</t>
  </si>
  <si>
    <t>Contrário com ressalvas</t>
  </si>
  <si>
    <t>Contrário</t>
  </si>
  <si>
    <t>Partido do Autor</t>
  </si>
  <si>
    <t>UF do Autor</t>
  </si>
  <si>
    <t>PSD</t>
  </si>
  <si>
    <t>DEM</t>
  </si>
  <si>
    <t>CE</t>
  </si>
  <si>
    <t>ES</t>
  </si>
  <si>
    <t>AP</t>
  </si>
  <si>
    <t>PB</t>
  </si>
  <si>
    <t>MDB</t>
  </si>
  <si>
    <t>AM</t>
  </si>
  <si>
    <t>SC</t>
  </si>
  <si>
    <t>PSB</t>
  </si>
  <si>
    <t>MA</t>
  </si>
  <si>
    <t>MG</t>
  </si>
  <si>
    <t>BA</t>
  </si>
  <si>
    <t>PV</t>
  </si>
  <si>
    <t>PDT</t>
  </si>
  <si>
    <t>REDE</t>
  </si>
  <si>
    <t>PP</t>
  </si>
  <si>
    <t>PI</t>
  </si>
  <si>
    <t>RO</t>
  </si>
  <si>
    <t>PSDB</t>
  </si>
  <si>
    <t>PT</t>
  </si>
  <si>
    <t>PA</t>
  </si>
  <si>
    <t>RS</t>
  </si>
  <si>
    <t>RN</t>
  </si>
  <si>
    <t>PCdoB</t>
  </si>
  <si>
    <t>PE</t>
  </si>
  <si>
    <t>GO</t>
  </si>
  <si>
    <t>RR</t>
  </si>
  <si>
    <t>DF</t>
  </si>
  <si>
    <t>Relator Atual</t>
  </si>
  <si>
    <t>Despacho</t>
  </si>
  <si>
    <t>Proposição apensada ao</t>
  </si>
  <si>
    <t>Data da última movimentação</t>
  </si>
  <si>
    <t>Últimas movimentações relevantes</t>
  </si>
  <si>
    <t>Tabelas</t>
  </si>
  <si>
    <t>Contagem de Proposição</t>
  </si>
  <si>
    <t>Partido do Relator</t>
  </si>
  <si>
    <t>UF do Relator</t>
  </si>
  <si>
    <t>AC</t>
  </si>
  <si>
    <t>Tipo de Proposição</t>
  </si>
  <si>
    <t>PL</t>
  </si>
  <si>
    <t>SUG</t>
  </si>
  <si>
    <t>PLS</t>
  </si>
  <si>
    <t>PLC</t>
  </si>
  <si>
    <t>TAB1. TEMA</t>
  </si>
  <si>
    <t>TAB3. IMPACTO</t>
  </si>
  <si>
    <t>Não Informado</t>
  </si>
  <si>
    <t>TAB4. POSICIONAMENTO</t>
  </si>
  <si>
    <t>TAB5. TIPO DE PROPOSIÇÃO</t>
  </si>
  <si>
    <t>TAB6. PARTIDO DO AUTOR</t>
  </si>
  <si>
    <t>TAB7. UF DO AUTOR</t>
  </si>
  <si>
    <t>TAB8. LOCAL ATUAL</t>
  </si>
  <si>
    <t>TAB9. PARTIDO DO RELATOR</t>
  </si>
  <si>
    <t>TAB10. UF DO RELATOR</t>
  </si>
  <si>
    <t>AL</t>
  </si>
  <si>
    <t>MS</t>
  </si>
  <si>
    <t>MT</t>
  </si>
  <si>
    <t>SE</t>
  </si>
  <si>
    <t>TO</t>
  </si>
  <si>
    <t>PTB</t>
  </si>
  <si>
    <t>PTC</t>
  </si>
  <si>
    <t>PSC</t>
  </si>
  <si>
    <t>PMN</t>
  </si>
  <si>
    <t>PRP</t>
  </si>
  <si>
    <t>AVANTE</t>
  </si>
  <si>
    <t>PSTU</t>
  </si>
  <si>
    <t>PCB</t>
  </si>
  <si>
    <t>PRTB</t>
  </si>
  <si>
    <t>PHS</t>
  </si>
  <si>
    <t>DC</t>
  </si>
  <si>
    <t>PCO</t>
  </si>
  <si>
    <t>PODE</t>
  </si>
  <si>
    <t>PSL</t>
  </si>
  <si>
    <t>PSOL</t>
  </si>
  <si>
    <t>PPL</t>
  </si>
  <si>
    <t>PATRI</t>
  </si>
  <si>
    <t>PROS</t>
  </si>
  <si>
    <t>NOVO</t>
  </si>
  <si>
    <t>PMB</t>
  </si>
  <si>
    <t>CDC</t>
  </si>
  <si>
    <t>CFT</t>
  </si>
  <si>
    <t>CME</t>
  </si>
  <si>
    <t>CTASP</t>
  </si>
  <si>
    <t>CESP</t>
  </si>
  <si>
    <t>PDC</t>
  </si>
  <si>
    <t>PLP</t>
  </si>
  <si>
    <t>MESA</t>
  </si>
  <si>
    <t>PEC</t>
  </si>
  <si>
    <t>PLEN</t>
  </si>
  <si>
    <t>PDS</t>
  </si>
  <si>
    <t>MSC</t>
  </si>
  <si>
    <t>CI</t>
  </si>
  <si>
    <t>Rejane Dias</t>
  </si>
  <si>
    <t>MONITORAMENTO LEGISLATIVO FEDERAL</t>
  </si>
  <si>
    <t>PDL</t>
  </si>
  <si>
    <t>CDU</t>
  </si>
  <si>
    <t>CVT</t>
  </si>
  <si>
    <t>CDR</t>
  </si>
  <si>
    <t>CDH</t>
  </si>
  <si>
    <t>CTFC</t>
  </si>
  <si>
    <t>CIDADANIA</t>
  </si>
  <si>
    <t>CIDOSO</t>
  </si>
  <si>
    <t>CCP</t>
  </si>
  <si>
    <t>CAS</t>
  </si>
  <si>
    <t>CDEICS</t>
  </si>
  <si>
    <t>Luis Miranda</t>
  </si>
  <si>
    <t>Aguardando despacho</t>
  </si>
  <si>
    <t>Wolney Queiroz</t>
  </si>
  <si>
    <t>Deuzinho Filho</t>
  </si>
  <si>
    <t>REPUBLIC</t>
  </si>
  <si>
    <t>Dra. Soraya Manato</t>
  </si>
  <si>
    <t>Assis Carvalho</t>
  </si>
  <si>
    <t>Ivan Valente</t>
  </si>
  <si>
    <t>SOLIDARI</t>
  </si>
  <si>
    <t>Carlos Bezerra</t>
  </si>
  <si>
    <t>Paulo Paim</t>
  </si>
  <si>
    <t>Dário Berger</t>
  </si>
  <si>
    <t>Rubens Bueno</t>
  </si>
  <si>
    <t>Sérgio Vidigal</t>
  </si>
  <si>
    <t>Renata Abreu</t>
  </si>
  <si>
    <t>Desarquivado.</t>
  </si>
  <si>
    <t xml:space="preserve">PL 1982/2015 (2) ,  PL 4405/2016 (1) ,  PL 2825/2019 ;  PL 4010/2015 ;  PL 7840/2017 ;  PL 7884/2017 (4) ,  PL 420/2019 ,  PL 4331/2019 (1) ,  PL 5974/2019 ,  PL 4728/2019 ;  PL 5173/2013 (3) ,  PL 7585/2017 ,  PL 9837/2018 ,  PL 5551/2019 ;  PL 8336/2017 (1) ,  PL 6237/2019 ;  PL 3402/2015 ;  PL 7590/2017 (2) ,  PL 3721/2019 ,  PL 4857/2019 ;  PL 10380/2018 ;  PL 507/2019 ;  PL 5394/2019 (1) ,  PL 5/2020 </t>
  </si>
  <si>
    <t>Capitão Wagner</t>
  </si>
  <si>
    <t>Carlos Henrique Gaguim</t>
  </si>
  <si>
    <t>Lincoln Portela</t>
  </si>
  <si>
    <t>Carlos Gomes</t>
  </si>
  <si>
    <t>Produtos Alimentícios Artesanais de Origem Vegetal</t>
  </si>
  <si>
    <t>Rotulagem</t>
  </si>
  <si>
    <t>Mel</t>
  </si>
  <si>
    <t>Alimentação</t>
  </si>
  <si>
    <t>Alimentação infantil</t>
  </si>
  <si>
    <t>Suplementos</t>
  </si>
  <si>
    <t>Tributação</t>
  </si>
  <si>
    <t>Veganismo</t>
  </si>
  <si>
    <t>Fórmulas infantis</t>
  </si>
  <si>
    <t>Publicidade infantil</t>
  </si>
  <si>
    <t>Vigilância Sanitária</t>
  </si>
  <si>
    <t>Oferta de alimentos</t>
  </si>
  <si>
    <t>COVID</t>
  </si>
  <si>
    <t>Embalagens</t>
  </si>
  <si>
    <t>Direito do Consumidor</t>
  </si>
  <si>
    <t>Ingredientes</t>
  </si>
  <si>
    <t>Produtos dietéticos</t>
  </si>
  <si>
    <t>Alimentos integrais</t>
  </si>
  <si>
    <t>Descarte de alimentos</t>
  </si>
  <si>
    <t>Alimentação saudável</t>
  </si>
  <si>
    <t>Alimentação Saudável</t>
  </si>
  <si>
    <t>PL 5516/2020</t>
  </si>
  <si>
    <t>PL 5616/2020</t>
  </si>
  <si>
    <t>PL 5653/2020</t>
  </si>
  <si>
    <t>PL 1954/2020</t>
  </si>
  <si>
    <t>PL 652/2015</t>
  </si>
  <si>
    <t>PL 1480/2003</t>
  </si>
  <si>
    <t>PL 827/2019</t>
  </si>
  <si>
    <t>PL 510/2017</t>
  </si>
  <si>
    <t>PL 4501/2020</t>
  </si>
  <si>
    <t>PL 4562/2020</t>
  </si>
  <si>
    <t>PL 4760/2020</t>
  </si>
  <si>
    <t>PL 4746/2020</t>
  </si>
  <si>
    <t>PL 4061/2020</t>
  </si>
  <si>
    <t>PL 4186/2020</t>
  </si>
  <si>
    <t>PL 4191/2020</t>
  </si>
  <si>
    <t>PL 4238/2020</t>
  </si>
  <si>
    <t>PL 2583/2020</t>
  </si>
  <si>
    <t>PL 3313/2020</t>
  </si>
  <si>
    <t>PL 2585/2020</t>
  </si>
  <si>
    <t>INC 565/2020</t>
  </si>
  <si>
    <t>PL 2192/2020</t>
  </si>
  <si>
    <t>PL 10695/2018</t>
  </si>
  <si>
    <t>PL 32/2019</t>
  </si>
  <si>
    <t>PL 7681/2017</t>
  </si>
  <si>
    <t>PL 8565/2017</t>
  </si>
  <si>
    <t>PL 2093/2003</t>
  </si>
  <si>
    <t>PL 1862/2007</t>
  </si>
  <si>
    <t>PLC 34/2015</t>
  </si>
  <si>
    <t>PL 8248/2017</t>
  </si>
  <si>
    <t>PL 702/2011</t>
  </si>
  <si>
    <t>PL 4908/2016</t>
  </si>
  <si>
    <t>PL 440/2019</t>
  </si>
  <si>
    <t>PL 487/2019</t>
  </si>
  <si>
    <t>PL 597/2019</t>
  </si>
  <si>
    <t>PL 2470/2011</t>
  </si>
  <si>
    <t xml:space="preserve">PL 10942/2018 </t>
  </si>
  <si>
    <t>PL 3479/2004</t>
  </si>
  <si>
    <t>PL 5946/2016</t>
  </si>
  <si>
    <t>PL 649/2019</t>
  </si>
  <si>
    <t>PL 3284/1989</t>
  </si>
  <si>
    <t>PL 3339/1992</t>
  </si>
  <si>
    <t>PL 1312/2011</t>
  </si>
  <si>
    <t>PL 250/2019</t>
  </si>
  <si>
    <t>PL 6717/2009</t>
  </si>
  <si>
    <t>PL 1234/2007</t>
  </si>
  <si>
    <t>PL 1516/2015</t>
  </si>
  <si>
    <t>PL 2389/2011</t>
  </si>
  <si>
    <t>PL 5230/2016</t>
  </si>
  <si>
    <t>PL 5522/2016</t>
  </si>
  <si>
    <t>PL 8675/2017</t>
  </si>
  <si>
    <t>PL 6919/2006</t>
  </si>
  <si>
    <t>PL 7264/2014</t>
  </si>
  <si>
    <t>PL 4247/2008</t>
  </si>
  <si>
    <t>PL 1026/2019</t>
  </si>
  <si>
    <t>PL 1637/2007</t>
  </si>
  <si>
    <t>Dispõe sobre a identificação de produtos alimentícios artesanais de origem vegetal e dá outras providências.</t>
  </si>
  <si>
    <t>Altera o Decreto-Lei nº 986, de 21 de outubro de 1969 e o Decreto-Lei nº 2.848, de 7 de dezembro de 1940 (Código Penal) para dispor sobre regras para rotulagem de alimentos</t>
  </si>
  <si>
    <t>Proíbe o uso de preparado de mel pela indústria de brasileira e a sua importação ou de seus produtos derivados, em todo o território nacional.</t>
  </si>
  <si>
    <t>Prevê a criação de um Programa de Reeducação Alimentar no currículo da educação básica.</t>
  </si>
  <si>
    <t>Acrescenta § 3º ao art. 12 da Lei nº 11.947, de 16 de junho de 2009, para dispor sobre a obrigatoriedade das escolas públicas de educação infantil e do ensino fundamental incluírem a Vitamina C (ácido ascórbico) nos cardápios da alimentação escolar.</t>
  </si>
  <si>
    <t>Dispõe sobre a comercialização, propaganda, publicidade e promoção comercial de alimentos e bebidas ultraprocessados e uso de frituras e gordura trans em escolas públicas e privadas, em âmbito nacional.</t>
  </si>
  <si>
    <t>Altera a Lei nº 9.986, de 18 de julho de 2000, para aperfeiçoar a sistemática de substituição dos dirigentes das agências reguladoras nos casos de impedimento e vacância.</t>
  </si>
  <si>
    <t>Dispõe sobre medidas emergenciais para a regularização da oferta de alimentos da dieta básica da população brasileira e dá outras providências.</t>
  </si>
  <si>
    <t>Estabelece a obrigatoriedade de fixar mensagem de advertência sobre o consumo de alimentos processados em embalagens de alimentos, para a promoção da saúde.</t>
  </si>
  <si>
    <t>Dispõe sobre a proibição, em todo território nacional, da fabricação, comercialização e uso de produtos plásticos de único uso.</t>
  </si>
  <si>
    <t>Dispõe a obrigação da exposição do preço de custo de produtos essenciais ao consumidor, e dá outras providências.</t>
  </si>
  <si>
    <t>Altera a Lei nº 8.666, de 21 de junho de 1993, para prever a comprovação de regularidade das exigências de natureza sanitária como requisito para a qualificação técnica nas licitações e contratos públicos.</t>
  </si>
  <si>
    <t>Institui o Programa de Desenvolvimento da Indústria Nacional de Saúde.</t>
  </si>
  <si>
    <t>Sugere ao Ministério da Saúde que viabilize acordos com o setor alimentício, para a redução do uso de ingredientes potencialmente nocivos à saúde nos alimentos produzidos, bem como promova outras ações para o combate à insegurança alimentar em todos os níveis sociais.</t>
  </si>
  <si>
    <t>Institui adicional de tributação sobre o preço de comercialização final de bens de consumo supérfluos ou de luxo, altera a Lei n.º 9.249, de 26 de dezembro de 1995, e revoga o art. 9º e respectivos parágrafos da Lei nº 9.249, de 26 de dezembro de 1995, e o art. 1º e seu § 1º da Lei nº 11.312, de 27 de junho de 2006, e dá outras providências.</t>
  </si>
  <si>
    <t>Implementa a rotulagem de advertência (modelo chileno)</t>
  </si>
  <si>
    <t>Altera a Lei nº 8.069, de 13 de julho de 1990, restringindo a veiculação de propaganda de produtos infantis</t>
  </si>
  <si>
    <t>Dispõe sobre embalagens de alimentos destinados ao público infantil. Explicação: determina que as embalagens de alimentos destinados ao consumo pelo público infantil (0-12 anos) "não devem ter partes contundentes ou que possam ser facilmente destacadas e engolidas, nem constituintes tóxicos."</t>
  </si>
  <si>
    <t>Consolida a legislação sanitária federal.</t>
  </si>
  <si>
    <t>Dispõe sobre incentivos fiscais para fabricação, produção e comercialização do leite hidrolisado.</t>
  </si>
  <si>
    <t>Aguardando Despacho</t>
  </si>
  <si>
    <t>CSSF / CCJC</t>
  </si>
  <si>
    <t>1SECM - Ministro de Estado Chefe da Secretaria de Governo da Preisdência da República</t>
  </si>
  <si>
    <t>CDC / CDEICS / CSSF / CCJC</t>
  </si>
  <si>
    <t>CDC / CDEICS / CCJC/ PLEN</t>
  </si>
  <si>
    <t>CDC / CSSF / CCJC</t>
  </si>
  <si>
    <t>GTCL / CCJC/PLEN</t>
  </si>
  <si>
    <t>1SECM</t>
  </si>
  <si>
    <t>GTCL</t>
  </si>
  <si>
    <t>CAPADR</t>
  </si>
  <si>
    <t>Apresentação do projeto</t>
  </si>
  <si>
    <t>CCJC - O relator deixou de ser membro da comissão. Novo relator deve ser designado.</t>
  </si>
  <si>
    <t>CAS - Projeto com a relatora Leila Barros (PSB/DF)</t>
  </si>
  <si>
    <t>PLEN - apresentado requerimento de urgência pelo deputado Luis Miranda (DEM/DF)</t>
  </si>
  <si>
    <t>CTFC - Aprovado parecer pela rejeição.
PLEN - Não foram apresentadas emendas. Aguardando inclusão em Ordem do Dia do requerimento de inclusão da CAE no despacho.</t>
  </si>
  <si>
    <t>CSSF - Aprovado requerimento de audiência pública do deputado Pompeo de Mattos (PDT/RS).</t>
  </si>
  <si>
    <t>CCJC - Aprovado o Parecer pela constitucionalidade.</t>
  </si>
  <si>
    <t>CFT - Designado Relator, Dep. Enio Verri (PT/PR)</t>
  </si>
  <si>
    <t xml:space="preserve">PLEN - Leitura e publicação dos pareceres e emendas. Pronto para a ordem do dia. </t>
  </si>
  <si>
    <t xml:space="preserve">PLEN - Deferimento do Requerimento de Reconstituição de proposição n. 7970/2013, pela Comissão de Constituição e Justiça e de Cidadania, que: "Requerimento de reconstituição de proposições". </t>
  </si>
  <si>
    <t>CCJC - Apresentado parecer favorável ao PL 6717/2009,na forma de substitutivo</t>
  </si>
  <si>
    <t>CCJC - Encerrado o prazo para emendas ao projeto. Não foram apresentadas emendas.</t>
  </si>
  <si>
    <t>PLEN - Encerramento automático do prazo para recebimento de sugestões a Projetos de Consolidação</t>
  </si>
  <si>
    <t>CCJC - Aprovado o Parecer.</t>
  </si>
  <si>
    <t>CSSF - Aprovado o parecer do Dep. Ricardo Barros (PP/PR) pela aprovação com emendas.
CAPADR - Designado o relator.</t>
  </si>
  <si>
    <t>CSSF - Designado relator o deputado Ossesio Silva (PRB/PE).</t>
  </si>
  <si>
    <t>Ações</t>
  </si>
  <si>
    <t>Monitorar</t>
  </si>
  <si>
    <t>Apoiar outras entidades</t>
  </si>
  <si>
    <t>Engajamento</t>
  </si>
  <si>
    <t>Apresentar nota de posicionamento para a Anvisa - ASPAR e GGALI.</t>
  </si>
  <si>
    <t>Identificar entidades parceiras que lideram o tema</t>
  </si>
  <si>
    <t>ABIAD avaliar estratégia e atuação conjunta a outras entidades.</t>
  </si>
  <si>
    <t>ABIAD avaliar estratégia proposta e atuação conjunta com outras entidades.</t>
  </si>
  <si>
    <t>Consultar posicionamento da ABRE.</t>
  </si>
  <si>
    <t xml:space="preserve">Monitorar </t>
  </si>
  <si>
    <t>Estratégia</t>
  </si>
  <si>
    <t>Comentários</t>
  </si>
  <si>
    <t xml:space="preserve">Já existe uma norma de suplemento que endereçou este tema. </t>
  </si>
  <si>
    <t>Importante monitorar inclusão de edulcorantes e ações do setor de açúcar.</t>
  </si>
  <si>
    <t xml:space="preserve">Considera-se público infantil entre zero e doze anos incompletos. Entre outros setores/entidades diretamente relacionados ao tema identificamos a ABRE, a ABIA e a ABIQUIM. No caso do setor químico, o foco é na expressão “constituintes tóxicos”. Na justificação, a autora defende que essa seja uma forma de evitar incidentes com crianças que ingerem acidentalmente fragmentos de embalagens. Temos informação que a ABRE já esteve em contato com a autora, que foi motivada por um caso específico de acidente. A Deputada entende que a proposta deva ser ampla/ geral para que seja regulamentada pela ANVISA.A tendência atual é que o projeto seja aprovado nas comissões da Câmara dos Deputados. Nesse sentido, a estratégia mais viável, no curto prazo, seria para retardar o processo de tramitação ou identificar uma redação mais convergente ao setor produtivo. 
 </t>
  </si>
  <si>
    <t xml:space="preserve">Não é entendido como uma pauta de saúde pública e a Anvisa está a princípio alinhada a esse posicionamento. </t>
  </si>
  <si>
    <t>Associada aponta como possível oportunidade de destravar a proibição de doação de fórmula infantil. 
Importante também considerar questão tributária (doação x descarte).</t>
  </si>
  <si>
    <t xml:space="preserve">Pode ser considerada uma pauta positiva para melhor informar o consumidor. </t>
  </si>
  <si>
    <t xml:space="preserve">GT destaca relevância de separar a nutrição clínica, necessária aos pacientes. </t>
  </si>
  <si>
    <t>Tema liderado por subgrupo de trabalho.</t>
  </si>
  <si>
    <t>O tema é liderado pela Rede da Indústria (CNI, ABIA e ABIR). Importante monitorar inclusão de edulcorantes e ações do setor de açúcar.</t>
  </si>
  <si>
    <t>Embora a probabilidade de aprovação de um benefício fiscal, no contexto da discussão da reforma tributária, seja baixa, o tema é relevante e poderá favorecer a discussão sobre incentivos ao setor de forma mais ampla.</t>
  </si>
  <si>
    <t>RIC</t>
  </si>
  <si>
    <t>INC</t>
  </si>
  <si>
    <t>MP</t>
  </si>
  <si>
    <t>INS</t>
  </si>
  <si>
    <t>Não informado</t>
  </si>
  <si>
    <t>Heitor Freire</t>
  </si>
  <si>
    <t>Capitão Alberto Neto</t>
  </si>
  <si>
    <t>Chiquinho Brazão</t>
  </si>
  <si>
    <t>Arquivo</t>
  </si>
  <si>
    <t>Paulo Bengtson</t>
  </si>
  <si>
    <t>Luiz Nishimori</t>
  </si>
  <si>
    <t>Célio Studart</t>
  </si>
  <si>
    <t>Jader Barbalho</t>
  </si>
  <si>
    <t>Leila Barros</t>
  </si>
  <si>
    <t>Jaques Wagner</t>
  </si>
  <si>
    <t>Marcos Rogério</t>
  </si>
  <si>
    <t>Felipe Carreras</t>
  </si>
  <si>
    <t>Ossesio Silva</t>
  </si>
  <si>
    <t>Descarte de Alimentos</t>
  </si>
  <si>
    <t>Fausto Pinato</t>
  </si>
  <si>
    <t>Dr. Luiz Antonio Teixeira</t>
  </si>
  <si>
    <t>Professora Dayane Pimentel</t>
  </si>
  <si>
    <t>Apensado ao PL 2583/2020</t>
  </si>
  <si>
    <t>Damião Feliciano</t>
  </si>
  <si>
    <t>PTN</t>
  </si>
  <si>
    <t>Marcelo Matos</t>
  </si>
  <si>
    <t>Laura Carneiro</t>
  </si>
  <si>
    <t>Neuto do Conto</t>
  </si>
  <si>
    <t>Luiz Moreira</t>
  </si>
  <si>
    <t>Paulo Magalhães</t>
  </si>
  <si>
    <t>Mauro Miranda</t>
  </si>
  <si>
    <t>Eduardo Gomes</t>
  </si>
  <si>
    <t>Hiran Gonçalves</t>
  </si>
  <si>
    <t>Sérgio Zambiasi</t>
  </si>
  <si>
    <t>Flávia Morais</t>
  </si>
  <si>
    <t>Vanderlei Macris</t>
  </si>
  <si>
    <t>Sergio Vidigal</t>
  </si>
  <si>
    <t>Leonardo Vilela</t>
  </si>
  <si>
    <t>Antonio Russo</t>
  </si>
  <si>
    <t>Tião Viana</t>
  </si>
  <si>
    <t>Padre João</t>
  </si>
  <si>
    <t>Júlio Delgado</t>
  </si>
  <si>
    <t>Jurandy Loureiro</t>
  </si>
  <si>
    <t>Luis Carlos Heinze</t>
  </si>
  <si>
    <t>André Figueiredo</t>
  </si>
  <si>
    <t>Flávia Arruda</t>
  </si>
  <si>
    <t>Ricardo Izar</t>
  </si>
  <si>
    <t>Leonardo Mattos</t>
  </si>
  <si>
    <t>Marta Suplicy</t>
  </si>
  <si>
    <t>Pedro Westphalen</t>
  </si>
  <si>
    <t>Efraim Filho</t>
  </si>
  <si>
    <t>Enio Verri</t>
  </si>
  <si>
    <t>Arnaldo Jardim</t>
  </si>
  <si>
    <t>Zé Silva</t>
  </si>
  <si>
    <t>PL 525/2021</t>
  </si>
  <si>
    <t>Dispõe sobre a inserção de mensagem informativa nas embalagens, frascos e recipientes de alimentos industrializados.</t>
  </si>
  <si>
    <t xml:space="preserve">Nilda Gondim </t>
  </si>
  <si>
    <t>Recebimento pela CFT.</t>
  </si>
  <si>
    <t>CDC - Designado Relator, Dep. Efraim Filho (DEM-PB)</t>
  </si>
  <si>
    <t>CCJC - O Relator, Dep. Marcelo Ramos, não integrava a Comissão na data da instalação (deixou de ser membro em 03/02/2020)</t>
  </si>
  <si>
    <t>CDC - Designado Relator, Dep. Efraim Filho (DEM-PB).</t>
  </si>
  <si>
    <t>CDEICS - Designado Relator, Dep. Glaustin da Fokus (PSC-GO)</t>
  </si>
  <si>
    <t>PL 600/2021</t>
  </si>
  <si>
    <t>Altera o Decreto-Lei nº 986, de 21 de outubro de 1969, para proibir o uso de grampos galvanizados nas embalagens de produtos alimentícios.</t>
  </si>
  <si>
    <t>Bosco Saraiva</t>
  </si>
  <si>
    <t>SOLIDARIEDADE</t>
  </si>
  <si>
    <t>Grampos Galvanizados</t>
  </si>
  <si>
    <t>PL 757/2021</t>
  </si>
  <si>
    <t>Altera as Leis nº 8.078, de 11 de setembro de 1990, nº 10.098, de 19 de dezembro de 2000 e nº 13.146, de 6 de julho de 2015, para tornar obrigatória a apresentação de transcrição em sistema Braille de informações sobre produtos alimentícios apresentados ou ofertados ao consumidor.</t>
  </si>
  <si>
    <t xml:space="preserve">Jorge Kajuru </t>
  </si>
  <si>
    <t>PL 773/2021</t>
  </si>
  <si>
    <t>Altera a Lei nº 12.305, de 2 de agosto de 2010, para dispor sobre o estabelecimento, pelas empresas, de sistemas de logística reversa para a reutilização e reciclagem das embalagens.</t>
  </si>
  <si>
    <t>Reutilização e Reciclagem de Embalagens</t>
  </si>
  <si>
    <t>ABIAD | MONITORAMENTO LEGISLATIVO</t>
  </si>
  <si>
    <t>Monitorar.</t>
  </si>
  <si>
    <t>-</t>
  </si>
  <si>
    <t>Derrubar o projeto nas comissões.</t>
  </si>
  <si>
    <t>Aguarda despacho do projeto para orientar parlamentares sensíveis ao pleito da indústria a votarem contra o projeto.</t>
  </si>
  <si>
    <t>A generalidade do projeto é prejudicial, ao mesmo tempo que visa alterar decretos para tratar de temas que podem ser melhor regulados por meio de ações de vigilância sanitária reguladas pela Anvisa.</t>
  </si>
  <si>
    <t>Esclarecer a questão ao deputado.</t>
  </si>
  <si>
    <t>Esclarecer ao deputado que preparo de mel não é prejudicial à saúde. Apresentar informações sobre a regulação sanitária para o seu uso.</t>
  </si>
  <si>
    <t>Adição obrigatória de Vitamina C em alimento escolar pode abrir oportunidade para empresas do setor.</t>
  </si>
  <si>
    <t>Derrubar o projeto nas comissões ou explicar ao deputado os riscos sanitários envolvidos na aplicação dessa medida, se eventualmente aprovada.</t>
  </si>
  <si>
    <t>Derrubar o projeto na comissão.</t>
  </si>
  <si>
    <t>Monitorar para que o projeto não seja alterado de modo a criar barreira para produtos do setor</t>
  </si>
  <si>
    <t>Conversar com a relatora para explicar a razão do projeto ser ruim para a indústria (estigmatização).</t>
  </si>
  <si>
    <t>Institui tarifas aduaneiras, ad valorem, nas
operações de exportações de arroz, milho, soja em grãos, farelo de soja e
óleo de soja, para países de fora do Mercosul, com vigor até a normalização
do abastecimento interno desses produtos</t>
  </si>
  <si>
    <t>Derrubar o projeto nas Comissões</t>
  </si>
  <si>
    <t>Atuar via rede rotulagem</t>
  </si>
  <si>
    <t>Tema avançou pouco desde 2020. 
Não é uma das prioridades da CMADS em 2021.</t>
  </si>
  <si>
    <t>Acompanhar</t>
  </si>
  <si>
    <t>Ainda aguarda resposta do Ministério da Saúde.</t>
  </si>
  <si>
    <t>Aguardar designação de novo relator</t>
  </si>
  <si>
    <t>Derrubar projeto nas comissões</t>
  </si>
  <si>
    <t>Aguardar votação do parecer</t>
  </si>
  <si>
    <t>BMJ identificar outros possíveis relatores</t>
  </si>
  <si>
    <t>O deputado Darcísio Perondi (atual relator) deixou de ser membro da Comissão. 
O projeto já foi arquivado e desarquivado diversas vezes, não apresentando avanço.</t>
  </si>
  <si>
    <t>Foi encaminhado ao Grupo de Trabalho de Consolidação das Leis e à Comissão de Constituição e Justiça e de Cidadania em 2014, até hoje aguardando Parecer do Relator no Grupo</t>
  </si>
  <si>
    <t>Aguardar parecer na CAPADR</t>
  </si>
  <si>
    <t>A informação exigida é relacionada à saúde bucal. É necessário avaliar se exigências de cunho mais abrangente serão incluídas no decorrer da tramitação.</t>
  </si>
  <si>
    <t>Propor avaliação de nota legislativa enviada pela BMJ pelas associadas.</t>
  </si>
  <si>
    <t>Derrubar o projeto nas Comissões.</t>
  </si>
  <si>
    <t>Conversar com o relator para conscientizá-lo sobre os impactos negativos do projeto.</t>
  </si>
  <si>
    <t>Informações em Braille</t>
  </si>
  <si>
    <t>Paula Belmonte</t>
  </si>
  <si>
    <t>Dr. Zacharias Calil</t>
  </si>
  <si>
    <t>CSSF - Designado como relator o deputado Dr. Zacharias Calil (DEM/GO)</t>
  </si>
  <si>
    <t>Celso Russomanno</t>
  </si>
  <si>
    <t>Dr. Luiz Antonio Teixeira Jr.</t>
  </si>
  <si>
    <t>Apensado ao PL 8541/2017</t>
  </si>
  <si>
    <t>Diego Garcia</t>
  </si>
  <si>
    <t xml:space="preserve">CSSF - Devolvido ao relator para reformulação. </t>
  </si>
  <si>
    <t>Glaustin da Fokus</t>
  </si>
  <si>
    <t> Apensado ao PL 8541/2017</t>
  </si>
  <si>
    <t>Apensado ao PL 612/2007</t>
  </si>
  <si>
    <t>CSSF - Designada como relatora Paula Belmonte (CIDADANIA/DF)</t>
  </si>
  <si>
    <t>PL 1455/2021</t>
  </si>
  <si>
    <t>Proíbe a venda de bens de consumo não duráveis com dupla embalagem.</t>
  </si>
  <si>
    <t>Leonardo Gadelha</t>
  </si>
  <si>
    <t>Gilson Marques</t>
  </si>
  <si>
    <t>Abastecimento de Medicamentos</t>
  </si>
  <si>
    <t>PL 1932/2021</t>
  </si>
  <si>
    <t>Altera a Lei nº 8.080, de 19 de setembro de 1990, que dispõe sobre as condições para a promoção, proteção e recuperação da saúde, a organização e o funcionamento dos serviços correspondentes e dá outras providências, para determinar que o abastecimento de medicamentos e de produtos de interesse para a saúde nos entes da federação será controlado por meio de sistema integrado de acompanhamento em tempo real do consumo e do estoque.</t>
  </si>
  <si>
    <t xml:space="preserve">Jayme Campos </t>
  </si>
  <si>
    <t> O Relator, Dep. Marcelo Ramos, não integrava a Comissão na data da instalação (deixou de ser membro em 03/02/2020)</t>
  </si>
  <si>
    <t>Maria do Rosário</t>
  </si>
  <si>
    <t>CCJC- Designado como relator o deputado Gilson Marques</t>
  </si>
  <si>
    <t>Apresentação do Requerimento n. 1158/2021, pelo Deputado Pedro Lupion (DEM/PR), que "Requer o apensamento dos Projetos de Lei PL 36 de 2021, PL 4648 de 2020, PL 2510 de 2019, PL 195 de 2021, PL 440 de 2019, PL 108 de 2019, PL 4681 de 2016, PL 3430 de 2019, PL 3128 de 2019, PL 4689 de 2019, PL 1709 de 2019, PL 2294 de 2019, PL 9044 de 2017, PL 1073 de 2020 e PL 5269 de 2020 ao Projeto de Lei 4629 de 2020. "</t>
  </si>
  <si>
    <t>Juntada à página oficial da matéria a cópia eletrônica da correspondência da Associação Brasileira da Infraestrutura e Indústria de Base - Abdib.</t>
  </si>
  <si>
    <t>Primeira Infância</t>
  </si>
  <si>
    <t>PL 5213/2020</t>
  </si>
  <si>
    <r>
      <t>Altera o art. 1º da Lei nº 13.960, de 19 de dezembro de 2019, a fim de postergar para o período de 2021 a 2022 o</t>
    </r>
    <r>
      <rPr>
        <b/>
        <sz val="10"/>
        <color rgb="FF000000"/>
        <rFont val="Calibri"/>
        <family val="2"/>
        <scheme val="minor"/>
      </rPr>
      <t xml:space="preserve"> Biênio da Primeira Infância do Brasi</t>
    </r>
    <r>
      <rPr>
        <sz val="10"/>
        <color rgb="FF000000"/>
        <rFont val="Calibri"/>
        <family val="2"/>
        <scheme val="minor"/>
      </rPr>
      <t>l, originalmente instituído no período de 2020 a 2021.</t>
    </r>
  </si>
  <si>
    <t>PLEN da Câmara dos Deputados - Aprovado o Projeto de Lei nº 5.213, de 2020. Remessa ao Senado Federal por meio do Of. nº 919/2021/SGM-P</t>
  </si>
  <si>
    <t>Apensado ao PL 2775/2019
CDEICS / CAPADR / CCJC</t>
  </si>
  <si>
    <t>Adriana Ventura</t>
  </si>
  <si>
    <t>CCJC - Designada Relatora, Dep. Adriana Ventura (NOVO-SP)</t>
  </si>
  <si>
    <t>Derrubar o projeto.</t>
  </si>
  <si>
    <t>Acompanhar movimentações do projeto e aguardar designação de relator  para iniciar ação de esclarecimentos em favor da rejeição do projeto.</t>
  </si>
  <si>
    <t>Apensado ao PL 10695/2018
CDC / CDEICS / CSSF /CCJC</t>
  </si>
  <si>
    <t>CSSF / CCJC / PLEN</t>
  </si>
  <si>
    <t>CFT / CCJC</t>
  </si>
  <si>
    <t>Apensado ao PL 9938/2018</t>
  </si>
  <si>
    <t>CDC / CCJC</t>
  </si>
  <si>
    <t>CSSF / CEDEICS / CFT / CCJC</t>
  </si>
  <si>
    <t>Apensado ao PL 1234/2007</t>
  </si>
  <si>
    <t>CMADS - Aprovado requerimento n. 56/2021 do Sr. Fred Costa que requer, em aditamento ao requerimento REQ 43/2021 - CMADS, a inclusão de convidado em audiência pública.</t>
  </si>
  <si>
    <t>PL 3828/2019</t>
  </si>
  <si>
    <t>PL 448/2020</t>
  </si>
  <si>
    <t>Compostos lácteos</t>
  </si>
  <si>
    <t>Altera a Lei nº 11.265, de 3 de janeiro de 2006, Norma Brasileira para Comercialização de Alimentos para Lactentes e Crianças de Primeira Infância, Bicos, Chupetas e Protetores de Mamilo (NBCAL), para dispor sobre embalagem, rotulagem e promoção comercial de composto lácteo.</t>
  </si>
  <si>
    <t>CDH / CAS</t>
  </si>
  <si>
    <t>Confúcio Moura</t>
  </si>
  <si>
    <t>Mailza Gomes</t>
  </si>
  <si>
    <t>Dispõe sobre a obrigatoriedade das escolas e s fornecerem alimentação diferenciada aos diabéticos e aos hipertensos em sua merenda e dá outras providências.</t>
  </si>
  <si>
    <t>PL 2974/2020</t>
  </si>
  <si>
    <t>Dispõe sobre incentivos fiscais para fabricação, produção e comercialização do leite hidrolisado de aminoácidos.</t>
  </si>
  <si>
    <t>Leite hidrolisado</t>
  </si>
  <si>
    <t>Alexandre Frota</t>
  </si>
  <si>
    <t>Alimentação escolar</t>
  </si>
  <si>
    <t>Carmen Zanotto</t>
  </si>
  <si>
    <t>CSSF -  Designada Relatora, Dep. Carmen Zanotto (CIDADANIA-SC)</t>
  </si>
  <si>
    <t>Buscar redespacho para  CAE. Obstrução para conseguir tempo para definição de texto substitutivo ideal.</t>
  </si>
  <si>
    <t>Reunião com o novo relator.</t>
  </si>
  <si>
    <t>Monitorar parecer da nova relatora.</t>
  </si>
  <si>
    <t>Articulação com senadores favoráveis ao setor produtivo.</t>
  </si>
  <si>
    <t>Contato prévio com o gabinete da relatora.</t>
  </si>
  <si>
    <t>CSSF - Encerrado o prazo de 5 sessões para apresentação de emendas ao projeto (de 17/09/2021 a 27/09/2021). Não foram apresentadas emendas.</t>
  </si>
  <si>
    <t>CCJC - Recebimento pela CCJC.</t>
  </si>
  <si>
    <t>CSSF - Encerrado o prazo de 5 sessões para apresentação de emendas ao projeto (de 26/08/2021 a 09/09/2021). Não foram apresentadas emendas.</t>
  </si>
  <si>
    <t>CCJC: Devolvida pelo Relator sem Manifestação</t>
  </si>
  <si>
    <t>Kim Kataguiri</t>
  </si>
  <si>
    <t>Zacharias Calil</t>
  </si>
  <si>
    <t>Indeferido o Requerimento n. 578/2021, conforme despacho do seguinte teor: "Indefiro o Requerimento n. 578/2021, com fundamento no art. 142, caput, do Regimento Interno da Câmara dos Deputados. Oficie-se. Publique-se".</t>
  </si>
  <si>
    <t>CSSF: Encerrado o prazo de 5 sessões para apresentação de emendas ao projeto (de 01/10/2021 a 13/10/2021). Não foram apresentadas emendas.</t>
  </si>
  <si>
    <t>Alexandre Padilha</t>
  </si>
  <si>
    <t>Vanderlan Cardoso</t>
  </si>
  <si>
    <t>Encerrado o prazo regimental, não foram apresentadas emendas.</t>
  </si>
  <si>
    <t>Idosos</t>
  </si>
  <si>
    <t>PL 171/2021</t>
  </si>
  <si>
    <t>Cria a Creche do Idoso, espaço onde os usuários poderão contar, dentre outros, com serviços de saúde, nutrição, educação física e assistência social.</t>
  </si>
  <si>
    <t>CIDOSO / CCJC</t>
  </si>
  <si>
    <r>
      <rPr>
        <b/>
        <sz val="10"/>
        <color rgb="FF00B050"/>
        <rFont val="Calibri"/>
        <family val="2"/>
        <scheme val="minor"/>
      </rPr>
      <t>CDEICS</t>
    </r>
    <r>
      <rPr>
        <sz val="10"/>
        <color rgb="FF000000"/>
        <rFont val="Calibri"/>
        <family val="2"/>
        <scheme val="minor"/>
      </rPr>
      <t xml:space="preserve"> / CDC / CCJC</t>
    </r>
  </si>
  <si>
    <r>
      <t xml:space="preserve">Institui a </t>
    </r>
    <r>
      <rPr>
        <b/>
        <sz val="10"/>
        <color rgb="FF000000"/>
        <rFont val="Calibri"/>
        <family val="2"/>
        <scheme val="minor"/>
      </rPr>
      <t>Estratégia Nacional de Saúde</t>
    </r>
    <r>
      <rPr>
        <sz val="10"/>
        <color rgb="FF000000"/>
        <rFont val="Calibri"/>
        <family val="2"/>
        <scheme val="minor"/>
      </rPr>
      <t xml:space="preserve"> objetivando estabelecer uma estratégia nacional para incentivo às indústrias nacionais que produzam itens essenciais ao sistema de saúde nacional, bem como a pesquisa e desenvolvimento de produtos, insumos, medicamentos e materiais, com vistas a dar autonomia ao nosso país quanto a produção destes itens.</t>
    </r>
  </si>
  <si>
    <r>
      <t>Apensado ao PL 2583/2020</t>
    </r>
    <r>
      <rPr>
        <sz val="10"/>
        <rFont val="Calibri"/>
        <family val="2"/>
        <scheme val="minor"/>
      </rPr>
      <t xml:space="preserve">
CSSF / CDEICS /CFT /CCJC</t>
    </r>
  </si>
  <si>
    <r>
      <rPr>
        <b/>
        <sz val="10"/>
        <color rgb="FF00B050"/>
        <rFont val="Calibri"/>
        <family val="2"/>
        <scheme val="minor"/>
      </rPr>
      <t>CSSF</t>
    </r>
    <r>
      <rPr>
        <sz val="10"/>
        <color rgb="FF000000"/>
        <rFont val="Calibri"/>
        <family val="2"/>
        <scheme val="minor"/>
      </rPr>
      <t xml:space="preserve"> / CAPADR / CFT / CCJC</t>
    </r>
  </si>
  <si>
    <r>
      <t xml:space="preserve">Altera a Lei nº 6.360, de 23 de setembro de 1976, dispondo sobre </t>
    </r>
    <r>
      <rPr>
        <b/>
        <sz val="10"/>
        <rFont val="Calibri"/>
        <family val="2"/>
        <scheme val="minor"/>
      </rPr>
      <t>produtos dietéticos</t>
    </r>
    <r>
      <rPr>
        <sz val="10"/>
        <rFont val="Calibri"/>
        <family val="2"/>
        <scheme val="minor"/>
      </rPr>
      <t>. (Estabelece o registro de produtos dietéticos cujo uso e venda dependam ou não de prescrição médica.)</t>
    </r>
  </si>
  <si>
    <r>
      <rPr>
        <b/>
        <sz val="10"/>
        <color rgb="FF92D050"/>
        <rFont val="Calibri"/>
        <family val="2"/>
        <scheme val="minor"/>
      </rPr>
      <t xml:space="preserve">CDC </t>
    </r>
    <r>
      <rPr>
        <sz val="10"/>
        <color rgb="FF000000"/>
        <rFont val="Calibri"/>
        <family val="2"/>
        <scheme val="minor"/>
      </rPr>
      <t>/ CSSF / CCJC</t>
    </r>
  </si>
  <si>
    <r>
      <t>Proíbe o uso de g</t>
    </r>
    <r>
      <rPr>
        <b/>
        <sz val="10"/>
        <rFont val="Calibri"/>
        <family val="2"/>
        <scheme val="minor"/>
      </rPr>
      <t>orduras vegetais parcialmente hidrogenadas</t>
    </r>
    <r>
      <rPr>
        <sz val="10"/>
        <rFont val="Calibri"/>
        <family val="2"/>
        <scheme val="minor"/>
      </rPr>
      <t xml:space="preserve"> na fabricação de alimentos.</t>
    </r>
  </si>
  <si>
    <r>
      <rPr>
        <b/>
        <sz val="10"/>
        <color rgb="FF70AD47"/>
        <rFont val="Calibri"/>
        <family val="2"/>
        <scheme val="minor"/>
      </rPr>
      <t>CDEICS</t>
    </r>
    <r>
      <rPr>
        <sz val="10"/>
        <color rgb="FF000000"/>
        <rFont val="Calibri"/>
        <family val="2"/>
        <scheme val="minor"/>
      </rPr>
      <t xml:space="preserve"> / </t>
    </r>
    <r>
      <rPr>
        <b/>
        <sz val="10"/>
        <color rgb="FF92D050"/>
        <rFont val="Calibri"/>
        <family val="2"/>
        <scheme val="minor"/>
      </rPr>
      <t>CSSF</t>
    </r>
    <r>
      <rPr>
        <sz val="10"/>
        <color rgb="FF000000"/>
        <rFont val="Calibri"/>
        <family val="2"/>
        <scheme val="minor"/>
      </rPr>
      <t xml:space="preserve"> / CCJC </t>
    </r>
  </si>
  <si>
    <r>
      <t>Dispõe sobre a obrigatoriedade de se informar o consumidor acerca da</t>
    </r>
    <r>
      <rPr>
        <b/>
        <sz val="10"/>
        <color rgb="FF000000"/>
        <rFont val="Calibri"/>
        <family val="2"/>
        <scheme val="minor"/>
      </rPr>
      <t xml:space="preserve"> presença de glúten</t>
    </r>
    <r>
      <rPr>
        <sz val="10"/>
        <color rgb="FF000000"/>
        <rFont val="Calibri"/>
        <family val="2"/>
        <scheme val="minor"/>
      </rPr>
      <t xml:space="preserve"> em produtos industrializados.</t>
    </r>
  </si>
  <si>
    <r>
      <rPr>
        <b/>
        <sz val="10"/>
        <color rgb="FFFF0000"/>
        <rFont val="Calibri"/>
        <family val="2"/>
        <scheme val="minor"/>
      </rPr>
      <t xml:space="preserve">CDEICS </t>
    </r>
    <r>
      <rPr>
        <sz val="10"/>
        <color rgb="FF000000"/>
        <rFont val="Calibri"/>
        <family val="2"/>
        <scheme val="minor"/>
      </rPr>
      <t xml:space="preserve">/ </t>
    </r>
    <r>
      <rPr>
        <b/>
        <sz val="10"/>
        <color rgb="FF92D050"/>
        <rFont val="Calibri"/>
        <family val="2"/>
        <scheme val="minor"/>
      </rPr>
      <t>CSSF</t>
    </r>
    <r>
      <rPr>
        <sz val="10"/>
        <color rgb="FF000000"/>
        <rFont val="Calibri"/>
        <family val="2"/>
        <scheme val="minor"/>
      </rPr>
      <t xml:space="preserve"> / CCJC</t>
    </r>
  </si>
  <si>
    <r>
      <t xml:space="preserve">Acrescenta o inciso IV ao art. 6º do Decreto-Lei nº 986, de 21 de outubro de 1969, para </t>
    </r>
    <r>
      <rPr>
        <b/>
        <sz val="10"/>
        <rFont val="Calibri"/>
        <family val="2"/>
        <scheme val="minor"/>
      </rPr>
      <t>dispensar os suplementos e complementos nutricionais da obrigatoriedade de registro</t>
    </r>
    <r>
      <rPr>
        <sz val="10"/>
        <rFont val="Calibri"/>
        <family val="2"/>
        <scheme val="minor"/>
      </rPr>
      <t xml:space="preserve"> sanitário.</t>
    </r>
  </si>
  <si>
    <r>
      <t>Altera o Decreto-Lei n° 986, de 21 de outubro de 1969, que "institui normas básicas sobre alimentos", para dispor sobre</t>
    </r>
    <r>
      <rPr>
        <b/>
        <sz val="10"/>
        <rFont val="Calibri"/>
        <family val="2"/>
        <scheme val="minor"/>
      </rPr>
      <t xml:space="preserve"> alimentos integrais.</t>
    </r>
  </si>
  <si>
    <r>
      <rPr>
        <b/>
        <sz val="10"/>
        <color rgb="FF92D050"/>
        <rFont val="Calibri"/>
        <family val="2"/>
        <scheme val="minor"/>
      </rPr>
      <t>CDC</t>
    </r>
    <r>
      <rPr>
        <sz val="10"/>
        <color rgb="FF000000"/>
        <rFont val="Calibri"/>
        <family val="2"/>
        <scheme val="minor"/>
      </rPr>
      <t xml:space="preserve"> / CSSF / CCJC</t>
    </r>
  </si>
  <si>
    <r>
      <rPr>
        <b/>
        <sz val="10"/>
        <color rgb="FFFF0000"/>
        <rFont val="Calibri"/>
        <family val="2"/>
        <scheme val="minor"/>
      </rPr>
      <t>CDEICS</t>
    </r>
    <r>
      <rPr>
        <b/>
        <sz val="10"/>
        <rFont val="Calibri"/>
        <family val="2"/>
        <scheme val="minor"/>
      </rPr>
      <t xml:space="preserve"> </t>
    </r>
    <r>
      <rPr>
        <sz val="10"/>
        <rFont val="Calibri"/>
        <family val="2"/>
        <scheme val="minor"/>
      </rPr>
      <t xml:space="preserve">/ CSSF / CCJC </t>
    </r>
  </si>
  <si>
    <r>
      <t xml:space="preserve">Apensado ao PL 1228/2020
</t>
    </r>
    <r>
      <rPr>
        <b/>
        <sz val="10"/>
        <color rgb="FF92D050"/>
        <rFont val="Calibri"/>
        <family val="2"/>
        <scheme val="minor"/>
      </rPr>
      <t>CDEICS</t>
    </r>
    <r>
      <rPr>
        <sz val="10"/>
        <rFont val="Calibri"/>
        <family val="2"/>
        <scheme val="minor"/>
      </rPr>
      <t xml:space="preserve"> / CMADS /CCJC / PLEN</t>
    </r>
  </si>
  <si>
    <r>
      <rPr>
        <b/>
        <sz val="10"/>
        <color rgb="FF92D050"/>
        <rFont val="Calibri"/>
        <family val="2"/>
        <scheme val="minor"/>
      </rPr>
      <t>CMULHER</t>
    </r>
    <r>
      <rPr>
        <b/>
        <sz val="10"/>
        <rFont val="Calibri"/>
        <family val="2"/>
        <scheme val="minor"/>
      </rPr>
      <t xml:space="preserve"> / </t>
    </r>
    <r>
      <rPr>
        <b/>
        <sz val="10"/>
        <color rgb="FF92D050"/>
        <rFont val="Calibri"/>
        <family val="2"/>
        <scheme val="minor"/>
      </rPr>
      <t>CSSF</t>
    </r>
    <r>
      <rPr>
        <b/>
        <sz val="10"/>
        <color rgb="FF000000"/>
        <rFont val="Calibri"/>
        <family val="2"/>
        <scheme val="minor"/>
      </rPr>
      <t>/</t>
    </r>
    <r>
      <rPr>
        <b/>
        <sz val="10"/>
        <color rgb="FF92D050"/>
        <rFont val="Calibri"/>
        <family val="2"/>
        <scheme val="minor"/>
      </rPr>
      <t>CCJC/PLEN</t>
    </r>
    <r>
      <rPr>
        <sz val="10"/>
        <color rgb="FF000000"/>
        <rFont val="Calibri"/>
        <family val="2"/>
        <scheme val="minor"/>
      </rPr>
      <t>: aprovado parecer no plenário pois o projeto tramita em regime de urgência
Segue para o Senado Federal</t>
    </r>
  </si>
  <si>
    <r>
      <t xml:space="preserve">Dispõe sobre a obrigatoriedade de </t>
    </r>
    <r>
      <rPr>
        <b/>
        <sz val="10"/>
        <rFont val="Calibri"/>
        <family val="2"/>
        <scheme val="minor"/>
      </rPr>
      <t>gôndola específica para a exposição à venda de produtos dietéticos</t>
    </r>
    <r>
      <rPr>
        <sz val="10"/>
        <rFont val="Calibri"/>
        <family val="2"/>
        <scheme val="minor"/>
      </rPr>
      <t xml:space="preserve"> em autosserviços, mercearias, supermercados, hipermercados e estabelecimentos similares.</t>
    </r>
  </si>
  <si>
    <r>
      <rPr>
        <b/>
        <sz val="10"/>
        <color rgb="FF00B050"/>
        <rFont val="Calibri"/>
        <family val="2"/>
        <scheme val="minor"/>
      </rPr>
      <t xml:space="preserve">CSSF </t>
    </r>
    <r>
      <rPr>
        <sz val="10"/>
        <rFont val="Calibri"/>
        <family val="2"/>
        <scheme val="minor"/>
      </rPr>
      <t xml:space="preserve">/ </t>
    </r>
    <r>
      <rPr>
        <b/>
        <sz val="10"/>
        <color rgb="FFFF0000"/>
        <rFont val="Calibri"/>
        <family val="2"/>
        <scheme val="minor"/>
      </rPr>
      <t>CDEICS</t>
    </r>
    <r>
      <rPr>
        <sz val="10"/>
        <rFont val="Calibri"/>
        <family val="2"/>
        <scheme val="minor"/>
      </rPr>
      <t xml:space="preserve"> / CCJC /  PLEN</t>
    </r>
  </si>
  <si>
    <r>
      <t>Dispõe sobre a</t>
    </r>
    <r>
      <rPr>
        <b/>
        <sz val="10"/>
        <rFont val="Calibri"/>
        <family val="2"/>
        <scheme val="minor"/>
      </rPr>
      <t>ções de atenção à saúde</t>
    </r>
    <r>
      <rPr>
        <sz val="10"/>
        <rFont val="Calibri"/>
        <family val="2"/>
        <scheme val="minor"/>
      </rPr>
      <t xml:space="preserve"> das pessoas portadoras de hemoglobinopatias, fenilcetonúria, hipotireoidismo, fibrose cística, deficiência de biotinidase e hiperplasia adrenal congênita e altera as Leis nos 8.069, de 13 de julho de 1990, e 9.263, de 12 de janeiro de 1996, para tornar obrigatória a realização das ações que especifica.</t>
    </r>
  </si>
  <si>
    <r>
      <rPr>
        <b/>
        <sz val="10"/>
        <color rgb="FF548235"/>
        <rFont val="Calibri"/>
        <family val="2"/>
        <scheme val="minor"/>
      </rPr>
      <t>CSSF</t>
    </r>
    <r>
      <rPr>
        <sz val="10"/>
        <color rgb="FF000000"/>
        <rFont val="Calibri"/>
        <family val="2"/>
        <scheme val="minor"/>
      </rPr>
      <t xml:space="preserve"> / CFT / CCJC</t>
    </r>
  </si>
  <si>
    <r>
      <t xml:space="preserve">Altera a Lei nº 10.674, de 16 de maio de 2003, que obriga que os produtos alimentícios comercializados informem sobre a </t>
    </r>
    <r>
      <rPr>
        <b/>
        <sz val="10"/>
        <color rgb="FF000000"/>
        <rFont val="Calibri"/>
        <family val="2"/>
        <scheme val="minor"/>
      </rPr>
      <t>presença de glúten</t>
    </r>
    <r>
      <rPr>
        <sz val="10"/>
        <color rgb="FF000000"/>
        <rFont val="Calibri"/>
        <family val="2"/>
        <scheme val="minor"/>
      </rPr>
      <t>, como medida preventiva e de controle da doença celíaca, para que as inscrições "contém glúten" ou "não contém glúten" sejam feitas, necessariamente, na parte da frente da embalagem ou rótulo.</t>
    </r>
  </si>
  <si>
    <r>
      <rPr>
        <b/>
        <sz val="10"/>
        <color rgb="FFFF0000"/>
        <rFont val="Calibri"/>
        <family val="2"/>
        <scheme val="minor"/>
      </rPr>
      <t xml:space="preserve">CDEICS </t>
    </r>
    <r>
      <rPr>
        <sz val="10"/>
        <color rgb="FF000000"/>
        <rFont val="Calibri"/>
        <family val="2"/>
        <scheme val="minor"/>
      </rPr>
      <t>/ CSSF / CCJC</t>
    </r>
  </si>
  <si>
    <r>
      <t xml:space="preserve">Acrescenta o art. 37-A à Lei nº 12.651, de 25 de maio de 2012, para exigir a presença de quantidades mínimas de </t>
    </r>
    <r>
      <rPr>
        <b/>
        <sz val="10"/>
        <color rgb="FF000000"/>
        <rFont val="Calibri"/>
        <family val="2"/>
        <scheme val="minor"/>
      </rPr>
      <t>matérias-primas extraídas da flora brasileira</t>
    </r>
    <r>
      <rPr>
        <sz val="10"/>
        <color rgb="FF000000"/>
        <rFont val="Calibri"/>
        <family val="2"/>
        <scheme val="minor"/>
      </rPr>
      <t xml:space="preserve"> nos produtos industrializados para que os respectivos rótulos e embalagens possam mencionar a origem natural do produto.</t>
    </r>
  </si>
  <si>
    <r>
      <rPr>
        <b/>
        <sz val="10"/>
        <color rgb="FF548235"/>
        <rFont val="Calibri"/>
        <family val="2"/>
        <scheme val="minor"/>
      </rPr>
      <t xml:space="preserve">CDEICS / </t>
    </r>
    <r>
      <rPr>
        <sz val="10"/>
        <color rgb="FF000000"/>
        <rFont val="Calibri"/>
        <family val="2"/>
        <scheme val="minor"/>
      </rPr>
      <t>CDC / CCJC</t>
    </r>
  </si>
  <si>
    <r>
      <t xml:space="preserve">Altera a Lei nº 11.105, de 2005 (Lei de Biossegurança), no que diz respeito aos rótulos de produtos alimentares com organismos geneticamente modificados - </t>
    </r>
    <r>
      <rPr>
        <b/>
        <sz val="10"/>
        <rFont val="Calibri"/>
        <family val="2"/>
        <scheme val="minor"/>
      </rPr>
      <t>OGM</t>
    </r>
    <r>
      <rPr>
        <sz val="10"/>
        <rFont val="Calibri"/>
        <family val="2"/>
        <scheme val="minor"/>
      </rPr>
      <t xml:space="preserve"> ou seus derivados. </t>
    </r>
  </si>
  <si>
    <r>
      <rPr>
        <b/>
        <sz val="10"/>
        <color rgb="FF548235"/>
        <rFont val="Calibri"/>
        <family val="2"/>
        <scheme val="minor"/>
      </rPr>
      <t xml:space="preserve">CDC </t>
    </r>
    <r>
      <rPr>
        <sz val="10"/>
        <color rgb="FF000000"/>
        <rFont val="Calibri"/>
        <family val="2"/>
        <scheme val="minor"/>
      </rPr>
      <t xml:space="preserve">/ </t>
    </r>
    <r>
      <rPr>
        <b/>
        <sz val="10"/>
        <color rgb="FFC00000"/>
        <rFont val="Calibri"/>
        <family val="2"/>
        <scheme val="minor"/>
      </rPr>
      <t>CDEICS</t>
    </r>
    <r>
      <rPr>
        <sz val="10"/>
        <color rgb="FF000000"/>
        <rFont val="Calibri"/>
        <family val="2"/>
        <scheme val="minor"/>
      </rPr>
      <t xml:space="preserve"> / CCJC / PLEN</t>
    </r>
  </si>
  <si>
    <r>
      <t xml:space="preserve">Apensado ao PL 4195/2012
</t>
    </r>
    <r>
      <rPr>
        <b/>
        <sz val="10"/>
        <color rgb="FF92D050"/>
        <rFont val="Calibri"/>
        <family val="2"/>
        <scheme val="minor"/>
      </rPr>
      <t>CAPADR</t>
    </r>
    <r>
      <rPr>
        <sz val="10"/>
        <color rgb="FF0563C1"/>
        <rFont val="Calibri"/>
        <family val="2"/>
        <scheme val="minor"/>
      </rPr>
      <t xml:space="preserve"> / </t>
    </r>
    <r>
      <rPr>
        <b/>
        <sz val="10"/>
        <color rgb="FF92D050"/>
        <rFont val="Calibri"/>
        <family val="2"/>
        <scheme val="minor"/>
      </rPr>
      <t>CE</t>
    </r>
    <r>
      <rPr>
        <sz val="10"/>
        <rFont val="Calibri"/>
        <family val="2"/>
        <scheme val="minor"/>
      </rPr>
      <t xml:space="preserve"> / CCJC / PLEN</t>
    </r>
  </si>
  <si>
    <r>
      <rPr>
        <b/>
        <sz val="10"/>
        <color rgb="FFFF0000"/>
        <rFont val="Calibri"/>
        <family val="2"/>
        <scheme val="minor"/>
      </rPr>
      <t xml:space="preserve">CDEICS </t>
    </r>
    <r>
      <rPr>
        <sz val="10"/>
        <color rgb="FF000000"/>
        <rFont val="Calibri"/>
        <family val="2"/>
        <scheme val="minor"/>
      </rPr>
      <t xml:space="preserve">/ </t>
    </r>
    <r>
      <rPr>
        <b/>
        <sz val="10"/>
        <color rgb="FFFF0000"/>
        <rFont val="Calibri"/>
        <family val="2"/>
        <scheme val="minor"/>
      </rPr>
      <t xml:space="preserve">CCTCI </t>
    </r>
    <r>
      <rPr>
        <sz val="10"/>
        <color rgb="FF000000"/>
        <rFont val="Calibri"/>
        <family val="2"/>
        <scheme val="minor"/>
      </rPr>
      <t>/ CSSF / CCJC</t>
    </r>
  </si>
  <si>
    <r>
      <t xml:space="preserve">Eleva a tributação aplicável às bebidas processadas adicionadas de açúcar, </t>
    </r>
    <r>
      <rPr>
        <b/>
        <sz val="10"/>
        <color rgb="FF000000"/>
        <rFont val="Calibri"/>
        <family val="2"/>
        <scheme val="minor"/>
      </rPr>
      <t>edulcorantes</t>
    </r>
    <r>
      <rPr>
        <sz val="10"/>
        <color rgb="FF000000"/>
        <rFont val="Calibri"/>
        <family val="2"/>
        <scheme val="minor"/>
      </rPr>
      <t xml:space="preserve"> e aromatizantes a fim de estimular seu consumo consciente.</t>
    </r>
  </si>
  <si>
    <r>
      <t>Apense-se à(ao) PL-8541/2017</t>
    </r>
    <r>
      <rPr>
        <sz val="10"/>
        <rFont val="Calibri"/>
        <family val="2"/>
        <scheme val="minor"/>
      </rPr>
      <t xml:space="preserve">
CSSF / CDEICS / CFT /CCJC</t>
    </r>
  </si>
  <si>
    <r>
      <t xml:space="preserve">Institui a Contribuição de Intervenção no Domínio Econômico - </t>
    </r>
    <r>
      <rPr>
        <b/>
        <sz val="10"/>
        <rFont val="Calibri"/>
        <family val="2"/>
        <scheme val="minor"/>
      </rPr>
      <t xml:space="preserve">CIDE sobre a comercialização de bebidas </t>
    </r>
    <r>
      <rPr>
        <sz val="10"/>
        <rFont val="Calibri"/>
        <family val="2"/>
        <scheme val="minor"/>
      </rPr>
      <t>processadas adicionadas de açúcar.</t>
    </r>
  </si>
  <si>
    <r>
      <t xml:space="preserve">Altera o Decreto-Lei nº 986, de 31 de outubro de 1969, para determinar a </t>
    </r>
    <r>
      <rPr>
        <b/>
        <sz val="10"/>
        <color rgb="FF000000"/>
        <rFont val="Calibri"/>
        <family val="2"/>
        <scheme val="minor"/>
      </rPr>
      <t>obrigatoriedade de utilização de quantidades mínimas de corantes alimentícios nos alimentos industrializados</t>
    </r>
    <r>
      <rPr>
        <sz val="10"/>
        <color rgb="FF000000"/>
        <rFont val="Calibri"/>
        <family val="2"/>
        <scheme val="minor"/>
      </rPr>
      <t>.</t>
    </r>
  </si>
  <si>
    <r>
      <t xml:space="preserve">Altera a Lei nº 10.742, de 6 de outubro de 2003, que "Define normas de regulação para o setor farmacêutico, cria a Câmara de Regulação do Mercado de Medicamentos - CMED e altera a Lei nº 6.360, de 23 de setembro de 1976, e dá outras providências", para incluir em suas disposições as </t>
    </r>
    <r>
      <rPr>
        <b/>
        <sz val="10"/>
        <rFont val="Calibri"/>
        <family val="2"/>
        <scheme val="minor"/>
      </rPr>
      <t xml:space="preserve">fórmulas infantis para lactentes destinadas a necessidades dietoterápicas específicas e as fórmulas infantis de seguimento para lactentes e crianças de primeira infância </t>
    </r>
    <r>
      <rPr>
        <sz val="10"/>
        <rFont val="Calibri"/>
        <family val="2"/>
        <scheme val="minor"/>
      </rPr>
      <t>destinadas a necessidades dietoterápicas específicas.</t>
    </r>
  </si>
  <si>
    <r>
      <t xml:space="preserve">Dispõe sobre a advertência em rótulos de alimentos e bulas de medicamentos que contêm </t>
    </r>
    <r>
      <rPr>
        <b/>
        <sz val="10"/>
        <rFont val="Calibri"/>
        <family val="2"/>
        <scheme val="minor"/>
      </rPr>
      <t>fenilalanina</t>
    </r>
    <r>
      <rPr>
        <sz val="10"/>
        <rFont val="Calibri"/>
        <family val="2"/>
        <scheme val="minor"/>
      </rPr>
      <t>.</t>
    </r>
  </si>
  <si>
    <r>
      <rPr>
        <b/>
        <sz val="10"/>
        <color rgb="FFFF0000"/>
        <rFont val="Calibri"/>
        <family val="2"/>
        <scheme val="minor"/>
      </rPr>
      <t>CSSF</t>
    </r>
    <r>
      <rPr>
        <sz val="10"/>
        <color rgb="FF000000"/>
        <rFont val="Calibri"/>
        <family val="2"/>
        <scheme val="minor"/>
      </rPr>
      <t>/ CDC / CCJC/ PLEN</t>
    </r>
  </si>
  <si>
    <r>
      <t>Torna obrigatória, na rotulagem de alimentos industrializados, a exposição clara e destacada da quantidade de</t>
    </r>
    <r>
      <rPr>
        <b/>
        <sz val="10"/>
        <rFont val="Calibri"/>
        <family val="2"/>
        <scheme val="minor"/>
      </rPr>
      <t xml:space="preserve"> carboidratos, sal, açúcar e gordura </t>
    </r>
    <r>
      <rPr>
        <sz val="10"/>
        <rFont val="Calibri"/>
        <family val="2"/>
        <scheme val="minor"/>
      </rPr>
      <t>utilizados em sua formulação.</t>
    </r>
  </si>
  <si>
    <r>
      <rPr>
        <b/>
        <sz val="10"/>
        <color rgb="FF70AD47"/>
        <rFont val="Calibri"/>
        <family val="2"/>
        <scheme val="minor"/>
      </rPr>
      <t>CDC</t>
    </r>
    <r>
      <rPr>
        <sz val="10"/>
        <color rgb="FF000000"/>
        <rFont val="Calibri"/>
        <family val="2"/>
        <scheme val="minor"/>
      </rPr>
      <t xml:space="preserve"> / CDEICS / CSSF / CCJC</t>
    </r>
  </si>
  <si>
    <r>
      <t>Apensado ao PL 6736/2016</t>
    </r>
    <r>
      <rPr>
        <sz val="10"/>
        <rFont val="Calibri"/>
        <family val="2"/>
        <scheme val="minor"/>
      </rPr>
      <t xml:space="preserve">
</t>
    </r>
    <r>
      <rPr>
        <b/>
        <sz val="10"/>
        <color rgb="FF92D050"/>
        <rFont val="Calibri"/>
        <family val="2"/>
        <scheme val="minor"/>
      </rPr>
      <t>CE / CSSF / CFT</t>
    </r>
    <r>
      <rPr>
        <sz val="10"/>
        <rFont val="Calibri"/>
        <family val="2"/>
        <scheme val="minor"/>
      </rPr>
      <t xml:space="preserve"> / CCJC / PLEN</t>
    </r>
  </si>
  <si>
    <r>
      <t xml:space="preserve">Estabelece princípios e diretrizes para as ações voltadas para a </t>
    </r>
    <r>
      <rPr>
        <b/>
        <sz val="10"/>
        <rFont val="Calibri"/>
        <family val="2"/>
        <scheme val="minor"/>
      </rPr>
      <t>educação nutricional e segurança alimentar e nutricional</t>
    </r>
    <r>
      <rPr>
        <sz val="10"/>
        <rFont val="Calibri"/>
        <family val="2"/>
        <scheme val="minor"/>
      </rPr>
      <t xml:space="preserve"> da população e dá outras providências.</t>
    </r>
  </si>
  <si>
    <r>
      <rPr>
        <b/>
        <sz val="10"/>
        <color rgb="FF92D050"/>
        <rFont val="Calibri"/>
        <family val="2"/>
        <scheme val="minor"/>
      </rPr>
      <t>CEC</t>
    </r>
    <r>
      <rPr>
        <sz val="10"/>
        <color rgb="FF000000"/>
        <rFont val="Calibri"/>
        <family val="2"/>
        <scheme val="minor"/>
      </rPr>
      <t xml:space="preserve"> / </t>
    </r>
    <r>
      <rPr>
        <b/>
        <sz val="10"/>
        <color rgb="FFFF0000"/>
        <rFont val="Calibri"/>
        <family val="2"/>
        <scheme val="minor"/>
      </rPr>
      <t>CSSF</t>
    </r>
    <r>
      <rPr>
        <sz val="10"/>
        <color rgb="FF000000"/>
        <rFont val="Calibri"/>
        <family val="2"/>
        <scheme val="minor"/>
      </rPr>
      <t xml:space="preserve"> / </t>
    </r>
    <r>
      <rPr>
        <b/>
        <sz val="10"/>
        <color rgb="FF92D050"/>
        <rFont val="Calibri"/>
        <family val="2"/>
        <scheme val="minor"/>
      </rPr>
      <t>CFT</t>
    </r>
    <r>
      <rPr>
        <sz val="10"/>
        <color rgb="FF000000"/>
        <rFont val="Calibri"/>
        <family val="2"/>
        <scheme val="minor"/>
      </rPr>
      <t xml:space="preserve"> / CCJC/ PLEN</t>
    </r>
  </si>
  <si>
    <r>
      <t xml:space="preserve">Altera a Lei nº 8.078, de 11 de setembro de 1990, que dispõe sobre a proteção do consumidor para determinar a </t>
    </r>
    <r>
      <rPr>
        <b/>
        <sz val="10"/>
        <rFont val="Calibri"/>
        <family val="2"/>
        <scheme val="minor"/>
      </rPr>
      <t xml:space="preserve">exibição de advertência sobre a presença de substâncias cancerígenas ou potencialmente cancerígenas </t>
    </r>
    <r>
      <rPr>
        <sz val="10"/>
        <rFont val="Calibri"/>
        <family val="2"/>
        <scheme val="minor"/>
      </rPr>
      <t>em produtos colocados no mercado de consumo.</t>
    </r>
  </si>
  <si>
    <r>
      <t xml:space="preserve">Proíbe o uso da substância </t>
    </r>
    <r>
      <rPr>
        <b/>
        <sz val="10"/>
        <color rgb="FF000000"/>
        <rFont val="Calibri"/>
        <family val="2"/>
        <scheme val="minor"/>
      </rPr>
      <t>Caramelo IV</t>
    </r>
    <r>
      <rPr>
        <sz val="10"/>
        <color rgb="FF000000"/>
        <rFont val="Calibri"/>
        <family val="2"/>
        <scheme val="minor"/>
      </rPr>
      <t xml:space="preserve"> nos refrigerantes, sucos, demais bebidas e produtos comestíveis no Brasil.</t>
    </r>
  </si>
  <si>
    <r>
      <t xml:space="preserve">Dispõe sobre a etiquetagem de produtos nacionais ou estrangeiros, alertando o consumidor sobre os graus de </t>
    </r>
    <r>
      <rPr>
        <b/>
        <sz val="10"/>
        <rFont val="Calibri"/>
        <family val="2"/>
        <scheme val="minor"/>
      </rPr>
      <t>impacto ambiental</t>
    </r>
    <r>
      <rPr>
        <sz val="10"/>
        <rFont val="Calibri"/>
        <family val="2"/>
        <scheme val="minor"/>
      </rPr>
      <t>.</t>
    </r>
  </si>
  <si>
    <r>
      <rPr>
        <b/>
        <sz val="10"/>
        <color rgb="FFFF0000"/>
        <rFont val="Calibri"/>
        <family val="2"/>
        <scheme val="minor"/>
      </rPr>
      <t>CMADS</t>
    </r>
    <r>
      <rPr>
        <sz val="10"/>
        <color rgb="FF000000"/>
        <rFont val="Calibri"/>
        <family val="2"/>
        <scheme val="minor"/>
      </rPr>
      <t xml:space="preserve">/ </t>
    </r>
    <r>
      <rPr>
        <b/>
        <sz val="10"/>
        <color rgb="FF70AD47"/>
        <rFont val="Calibri"/>
        <family val="2"/>
        <scheme val="minor"/>
      </rPr>
      <t>CDC</t>
    </r>
    <r>
      <rPr>
        <sz val="10"/>
        <color rgb="FF000000"/>
        <rFont val="Calibri"/>
        <family val="2"/>
        <scheme val="minor"/>
      </rPr>
      <t xml:space="preserve"> / CCJC/ PLEN</t>
    </r>
  </si>
  <si>
    <r>
      <t xml:space="preserve">Altera a Lei 11.947, de 16 de junho de 2009, para estabelecer </t>
    </r>
    <r>
      <rPr>
        <b/>
        <sz val="10"/>
        <rFont val="Calibri"/>
        <family val="2"/>
        <scheme val="minor"/>
      </rPr>
      <t>incentivos para a promoção da alimentação vegana</t>
    </r>
    <r>
      <rPr>
        <sz val="10"/>
        <rFont val="Calibri"/>
        <family val="2"/>
        <scheme val="minor"/>
      </rPr>
      <t xml:space="preserve"> nas escolas e para a conscientização acerca da importância da alimentação vegana nas escolas.</t>
    </r>
  </si>
  <si>
    <r>
      <t xml:space="preserve">Apensado ao PL 4195/2012
</t>
    </r>
    <r>
      <rPr>
        <b/>
        <sz val="10"/>
        <color rgb="FF92D050"/>
        <rFont val="Calibri"/>
        <family val="2"/>
        <scheme val="minor"/>
      </rPr>
      <t>CAPADR</t>
    </r>
    <r>
      <rPr>
        <sz val="10"/>
        <rFont val="Calibri"/>
        <family val="2"/>
        <scheme val="minor"/>
      </rPr>
      <t xml:space="preserve"> / </t>
    </r>
    <r>
      <rPr>
        <b/>
        <sz val="10"/>
        <color rgb="FFC00000"/>
        <rFont val="Calibri"/>
        <family val="2"/>
        <scheme val="minor"/>
      </rPr>
      <t>CE</t>
    </r>
    <r>
      <rPr>
        <sz val="10"/>
        <rFont val="Calibri"/>
        <family val="2"/>
        <scheme val="minor"/>
      </rPr>
      <t xml:space="preserve"> / CCJC / PLEN</t>
    </r>
  </si>
  <si>
    <r>
      <t xml:space="preserve">Acrescenta o parágrafo quinto ao art. 11 ao Decreto-Lei nº 986, de 21 de outubro de 1969, que "institui normas básicas sobre alimentos", para dispor sobre a </t>
    </r>
    <r>
      <rPr>
        <b/>
        <sz val="10"/>
        <color rgb="FF000000"/>
        <rFont val="Calibri"/>
        <family val="2"/>
        <scheme val="minor"/>
      </rPr>
      <t>rotulagem de alimentos que contenham risco de asfixia</t>
    </r>
    <r>
      <rPr>
        <sz val="10"/>
        <color rgb="FF000000"/>
        <rFont val="Calibri"/>
        <family val="2"/>
        <scheme val="minor"/>
      </rPr>
      <t>.</t>
    </r>
  </si>
  <si>
    <r>
      <rPr>
        <b/>
        <sz val="10"/>
        <color rgb="FF00B050"/>
        <rFont val="Calibri"/>
        <family val="2"/>
        <scheme val="minor"/>
      </rPr>
      <t>CDC</t>
    </r>
    <r>
      <rPr>
        <sz val="10"/>
        <color rgb="FF000000"/>
        <rFont val="Calibri"/>
        <family val="2"/>
        <scheme val="minor"/>
      </rPr>
      <t xml:space="preserve"> / CSSF / CCJC</t>
    </r>
  </si>
  <si>
    <r>
      <t xml:space="preserve">Altera a Lei de Biossegurança para liberar os produtores de alimentos de informar ao consumidor sobre a presença de componentes transgênicos quando esta se der em </t>
    </r>
    <r>
      <rPr>
        <b/>
        <sz val="10"/>
        <rFont val="Calibri"/>
        <family val="2"/>
        <scheme val="minor"/>
      </rPr>
      <t xml:space="preserve">porcentagem inferior a 1% </t>
    </r>
    <r>
      <rPr>
        <sz val="10"/>
        <rFont val="Calibri"/>
        <family val="2"/>
        <scheme val="minor"/>
      </rPr>
      <t>da composição total do produto alimentício.</t>
    </r>
  </si>
  <si>
    <r>
      <rPr>
        <b/>
        <sz val="10"/>
        <color rgb="FFFF0000"/>
        <rFont val="Calibri"/>
        <family val="2"/>
        <scheme val="minor"/>
      </rPr>
      <t>CCT</t>
    </r>
    <r>
      <rPr>
        <sz val="10"/>
        <color rgb="FF000000"/>
        <rFont val="Calibri"/>
        <family val="2"/>
        <scheme val="minor"/>
      </rPr>
      <t xml:space="preserve"> / </t>
    </r>
    <r>
      <rPr>
        <b/>
        <sz val="10"/>
        <color rgb="FF548235"/>
        <rFont val="Calibri"/>
        <family val="2"/>
        <scheme val="minor"/>
      </rPr>
      <t>CRA</t>
    </r>
    <r>
      <rPr>
        <sz val="10"/>
        <color rgb="FF548235"/>
        <rFont val="Calibri"/>
        <family val="2"/>
        <scheme val="minor"/>
      </rPr>
      <t xml:space="preserve"> </t>
    </r>
    <r>
      <rPr>
        <sz val="10"/>
        <color rgb="FF000000"/>
        <rFont val="Calibri"/>
        <family val="2"/>
        <scheme val="minor"/>
      </rPr>
      <t xml:space="preserve">/ </t>
    </r>
    <r>
      <rPr>
        <b/>
        <sz val="10"/>
        <color rgb="FFFF0000"/>
        <rFont val="Calibri"/>
        <family val="2"/>
        <scheme val="minor"/>
      </rPr>
      <t>CAS</t>
    </r>
    <r>
      <rPr>
        <sz val="10"/>
        <color rgb="FF000000"/>
        <rFont val="Calibri"/>
        <family val="2"/>
        <scheme val="minor"/>
      </rPr>
      <t xml:space="preserve"> / </t>
    </r>
    <r>
      <rPr>
        <b/>
        <sz val="10"/>
        <color rgb="FF548235"/>
        <rFont val="Calibri"/>
        <family val="2"/>
        <scheme val="minor"/>
      </rPr>
      <t xml:space="preserve">CMA / </t>
    </r>
    <r>
      <rPr>
        <b/>
        <sz val="10"/>
        <color rgb="FFFF0000"/>
        <rFont val="Calibri"/>
        <family val="2"/>
        <scheme val="minor"/>
      </rPr>
      <t xml:space="preserve">CTFC </t>
    </r>
    <r>
      <rPr>
        <sz val="10"/>
        <color rgb="FF000000"/>
        <rFont val="Calibri"/>
        <family val="2"/>
        <scheme val="minor"/>
      </rPr>
      <t>/ PLEN</t>
    </r>
  </si>
  <si>
    <r>
      <rPr>
        <b/>
        <sz val="10"/>
        <color rgb="FF00B050"/>
        <rFont val="Calibri"/>
        <family val="2"/>
        <scheme val="minor"/>
      </rPr>
      <t>CDEICS</t>
    </r>
    <r>
      <rPr>
        <sz val="10"/>
        <rFont val="Calibri"/>
        <family val="2"/>
        <scheme val="minor"/>
      </rPr>
      <t>/ CSSF</t>
    </r>
  </si>
  <si>
    <r>
      <t xml:space="preserve">Regulamenta o direito à informação quanto ao uso de </t>
    </r>
    <r>
      <rPr>
        <b/>
        <sz val="10"/>
        <color rgb="FF000000"/>
        <rFont val="Calibri"/>
        <family val="2"/>
        <scheme val="minor"/>
      </rPr>
      <t>animais vivos</t>
    </r>
    <r>
      <rPr>
        <sz val="10"/>
        <color rgb="FF000000"/>
        <rFont val="Calibri"/>
        <family val="2"/>
        <scheme val="minor"/>
      </rPr>
      <t xml:space="preserve"> na obtenção de produtos e substâncias.</t>
    </r>
  </si>
  <si>
    <r>
      <rPr>
        <b/>
        <sz val="10"/>
        <color rgb="FFC00000"/>
        <rFont val="Calibri"/>
        <family val="2"/>
        <scheme val="minor"/>
      </rPr>
      <t>CDEICS/</t>
    </r>
    <r>
      <rPr>
        <b/>
        <sz val="10"/>
        <color rgb="FF00B050"/>
        <rFont val="Calibri"/>
        <family val="2"/>
        <scheme val="minor"/>
      </rPr>
      <t xml:space="preserve"> CDC / CCJC</t>
    </r>
  </si>
  <si>
    <r>
      <rPr>
        <b/>
        <sz val="10"/>
        <color rgb="FF00B050"/>
        <rFont val="Calibri"/>
        <family val="2"/>
        <scheme val="minor"/>
      </rPr>
      <t>CSSF</t>
    </r>
    <r>
      <rPr>
        <sz val="10"/>
        <color rgb="FF000000"/>
        <rFont val="Calibri"/>
        <family val="2"/>
        <scheme val="minor"/>
      </rPr>
      <t>/ CAPADR</t>
    </r>
  </si>
  <si>
    <r>
      <t xml:space="preserve">Dispõe sobre a obrigatoriedade de informação nas embalagens e rótulos de alimentos que contenham </t>
    </r>
    <r>
      <rPr>
        <b/>
        <sz val="10"/>
        <rFont val="Calibri"/>
        <family val="2"/>
        <scheme val="minor"/>
      </rPr>
      <t xml:space="preserve">produtos ou substâncias de origem animal ou seus derivados </t>
    </r>
    <r>
      <rPr>
        <sz val="10"/>
        <rFont val="Calibri"/>
        <family val="2"/>
        <scheme val="minor"/>
      </rPr>
      <t>em sua composição.</t>
    </r>
  </si>
  <si>
    <r>
      <rPr>
        <b/>
        <sz val="10"/>
        <color rgb="FF548235"/>
        <rFont val="Calibri"/>
        <family val="2"/>
        <scheme val="minor"/>
      </rPr>
      <t xml:space="preserve">CAPADR </t>
    </r>
    <r>
      <rPr>
        <sz val="10"/>
        <color rgb="FF000000"/>
        <rFont val="Calibri"/>
        <family val="2"/>
        <scheme val="minor"/>
      </rPr>
      <t xml:space="preserve">/ </t>
    </r>
    <r>
      <rPr>
        <b/>
        <sz val="10"/>
        <color rgb="FFFF0000"/>
        <rFont val="Calibri"/>
        <family val="2"/>
        <scheme val="minor"/>
      </rPr>
      <t>CDC</t>
    </r>
    <r>
      <rPr>
        <sz val="10"/>
        <color rgb="FF000000"/>
        <rFont val="Calibri"/>
        <family val="2"/>
        <scheme val="minor"/>
      </rPr>
      <t xml:space="preserve"> / </t>
    </r>
    <r>
      <rPr>
        <b/>
        <sz val="10"/>
        <color rgb="FF548235"/>
        <rFont val="Calibri"/>
        <family val="2"/>
        <scheme val="minor"/>
      </rPr>
      <t>CCJC</t>
    </r>
    <r>
      <rPr>
        <sz val="10"/>
        <color rgb="FF000000"/>
        <rFont val="Calibri"/>
        <family val="2"/>
        <scheme val="minor"/>
      </rPr>
      <t>/ PLEN</t>
    </r>
  </si>
  <si>
    <r>
      <t>Deferido Requerimento n. 2098/2019, do Deputado Nelson Barbudo (PSL/MT), que "Requer a desapensação do Projeto de Lei nº 2.876 de 2019, que 'Dispõe sobre a utilização da palavra 'carne' e seus sinônimos nas embalagens, rótulos e publicidade de alimentos', do Projeto de Lei nº 3.479 de 2004 que 'Dispõe sobre a obrigatoriedade de informação nas embalagens e rótulos de alimentos que</t>
    </r>
    <r>
      <rPr>
        <b/>
        <sz val="10"/>
        <color rgb="FF000000"/>
        <rFont val="Calibri"/>
        <family val="2"/>
        <scheme val="minor"/>
      </rPr>
      <t xml:space="preserve"> contenham produtos ou substâncias de origem animal </t>
    </r>
    <r>
      <rPr>
        <sz val="10"/>
        <color rgb="FF000000"/>
        <rFont val="Calibri"/>
        <family val="2"/>
        <scheme val="minor"/>
      </rPr>
      <t>ou seus derivados em sua composição"</t>
    </r>
  </si>
  <si>
    <r>
      <t>Altera a Lei nº 9.313, de 13 de novembro de 1996, que "dispõe sobre a distribuição gratuita de medicamentos aos portadores do HIV e doentes de AIDS", para incluir o benefício do</t>
    </r>
    <r>
      <rPr>
        <b/>
        <sz val="10"/>
        <rFont val="Calibri"/>
        <family val="2"/>
        <scheme val="minor"/>
      </rPr>
      <t xml:space="preserve"> fornecimento de leite em pó</t>
    </r>
    <r>
      <rPr>
        <sz val="10"/>
        <rFont val="Calibri"/>
        <family val="2"/>
        <scheme val="minor"/>
      </rPr>
      <t xml:space="preserve"> para os filhos de mães portadoras do HIV ou doentes de AIDS.</t>
    </r>
  </si>
  <si>
    <r>
      <rPr>
        <b/>
        <sz val="10"/>
        <color rgb="FF548235"/>
        <rFont val="Calibri"/>
        <family val="2"/>
        <scheme val="minor"/>
      </rPr>
      <t>CSSF</t>
    </r>
    <r>
      <rPr>
        <sz val="10"/>
        <color rgb="FF000000"/>
        <rFont val="Calibri"/>
        <family val="2"/>
        <scheme val="minor"/>
      </rPr>
      <t xml:space="preserve">/ </t>
    </r>
    <r>
      <rPr>
        <b/>
        <sz val="10"/>
        <color rgb="FF548235"/>
        <rFont val="Calibri"/>
        <family val="2"/>
        <scheme val="minor"/>
      </rPr>
      <t>CFT/</t>
    </r>
    <r>
      <rPr>
        <sz val="10"/>
        <color rgb="FF000000"/>
        <rFont val="Calibri"/>
        <family val="2"/>
        <scheme val="minor"/>
      </rPr>
      <t>CCJC</t>
    </r>
  </si>
  <si>
    <r>
      <t xml:space="preserve">Dispõe sobre a </t>
    </r>
    <r>
      <rPr>
        <b/>
        <sz val="10"/>
        <rFont val="Calibri"/>
        <family val="2"/>
        <scheme val="minor"/>
      </rPr>
      <t>proibição de descarte ou destruição deliberada de alimentos</t>
    </r>
    <r>
      <rPr>
        <sz val="10"/>
        <rFont val="Calibri"/>
        <family val="2"/>
        <scheme val="minor"/>
      </rPr>
      <t xml:space="preserve"> próprios ao consumo humano.</t>
    </r>
  </si>
  <si>
    <r>
      <rPr>
        <sz val="10"/>
        <rFont val="Calibri"/>
        <family val="2"/>
        <scheme val="minor"/>
      </rPr>
      <t>Apensado ao PL 2775/2015</t>
    </r>
    <r>
      <rPr>
        <b/>
        <sz val="10"/>
        <color rgb="FF00B050"/>
        <rFont val="Calibri"/>
        <family val="2"/>
        <scheme val="minor"/>
      </rPr>
      <t xml:space="preserve">
CMADS</t>
    </r>
    <r>
      <rPr>
        <sz val="10"/>
        <color rgb="FF000000"/>
        <rFont val="Calibri"/>
        <family val="2"/>
        <scheme val="minor"/>
      </rPr>
      <t xml:space="preserve"> / </t>
    </r>
    <r>
      <rPr>
        <b/>
        <sz val="10"/>
        <color rgb="FF00B050"/>
        <rFont val="Calibri"/>
        <family val="2"/>
        <scheme val="minor"/>
      </rPr>
      <t>CSSF</t>
    </r>
    <r>
      <rPr>
        <sz val="10"/>
        <color rgb="FF000000"/>
        <rFont val="Calibri"/>
        <family val="2"/>
        <scheme val="minor"/>
      </rPr>
      <t xml:space="preserve"> / </t>
    </r>
    <r>
      <rPr>
        <sz val="10"/>
        <rFont val="Calibri"/>
        <family val="2"/>
        <scheme val="minor"/>
      </rPr>
      <t>CFT</t>
    </r>
    <r>
      <rPr>
        <sz val="10"/>
        <color rgb="FF000000"/>
        <rFont val="Calibri"/>
        <family val="2"/>
        <scheme val="minor"/>
      </rPr>
      <t xml:space="preserve"> / CCJC/ PLEN</t>
    </r>
  </si>
  <si>
    <r>
      <t>Institui diretrizes para a</t>
    </r>
    <r>
      <rPr>
        <b/>
        <sz val="10"/>
        <rFont val="Calibri"/>
        <family val="2"/>
        <scheme val="minor"/>
      </rPr>
      <t xml:space="preserve"> promoção da alimentação saudável </t>
    </r>
    <r>
      <rPr>
        <sz val="10"/>
        <rFont val="Calibri"/>
        <family val="2"/>
        <scheme val="minor"/>
      </rPr>
      <t>nas escolas de educação infantil, ensino fundamental e ensino médio das redes pública e privada, em âmbito nacional.</t>
    </r>
  </si>
  <si>
    <r>
      <rPr>
        <b/>
        <sz val="10"/>
        <color rgb="FF70AD47"/>
        <rFont val="Calibri"/>
        <family val="2"/>
        <scheme val="minor"/>
      </rPr>
      <t>CSSF</t>
    </r>
    <r>
      <rPr>
        <sz val="10"/>
        <color rgb="FF000000"/>
        <rFont val="Calibri"/>
        <family val="2"/>
        <scheme val="minor"/>
      </rPr>
      <t xml:space="preserve"> / </t>
    </r>
    <r>
      <rPr>
        <b/>
        <sz val="10"/>
        <color rgb="FFFF0000"/>
        <rFont val="Calibri"/>
        <family val="2"/>
        <scheme val="minor"/>
      </rPr>
      <t>CE</t>
    </r>
    <r>
      <rPr>
        <sz val="10"/>
        <color rgb="FF000000"/>
        <rFont val="Calibri"/>
        <family val="2"/>
        <scheme val="minor"/>
      </rPr>
      <t xml:space="preserve"> / CCJC</t>
    </r>
  </si>
  <si>
    <r>
      <t>Dispõe sobre oferta, propaganda, publicidade, informação e outras práticas correlatas, cujo objeto seja a divulgação e a promoção de a</t>
    </r>
    <r>
      <rPr>
        <b/>
        <sz val="10"/>
        <color rgb="FF000000"/>
        <rFont val="Calibri"/>
        <family val="2"/>
        <scheme val="minor"/>
      </rPr>
      <t>limentos com quantidades elevadas de açúcar, de gordura saturada, de gordura trans, de sódio, e de bebidas com baixo teor nutricional.</t>
    </r>
  </si>
  <si>
    <r>
      <rPr>
        <b/>
        <sz val="10"/>
        <color rgb="FFFF0000"/>
        <rFont val="Calibri"/>
        <family val="2"/>
        <scheme val="minor"/>
      </rPr>
      <t xml:space="preserve">CCTCI </t>
    </r>
    <r>
      <rPr>
        <sz val="10"/>
        <rFont val="Calibri"/>
        <family val="2"/>
        <scheme val="minor"/>
      </rPr>
      <t xml:space="preserve">/ </t>
    </r>
    <r>
      <rPr>
        <b/>
        <sz val="10"/>
        <color rgb="FFFF0000"/>
        <rFont val="Calibri"/>
        <family val="2"/>
        <scheme val="minor"/>
      </rPr>
      <t xml:space="preserve">CDEICS / </t>
    </r>
    <r>
      <rPr>
        <sz val="10"/>
        <color rgb="FF000000"/>
        <rFont val="Calibri"/>
        <family val="2"/>
        <scheme val="minor"/>
      </rPr>
      <t>CSSF / CCJC</t>
    </r>
  </si>
  <si>
    <r>
      <t>Obriga a divulgação de</t>
    </r>
    <r>
      <rPr>
        <b/>
        <sz val="10"/>
        <rFont val="Calibri"/>
        <family val="2"/>
        <scheme val="minor"/>
      </rPr>
      <t xml:space="preserve"> advertência sobre obesidade </t>
    </r>
    <r>
      <rPr>
        <sz val="10"/>
        <rFont val="Calibri"/>
        <family val="2"/>
        <scheme val="minor"/>
      </rPr>
      <t>em embalagens de produtos altamente calóricos.</t>
    </r>
  </si>
  <si>
    <r>
      <rPr>
        <b/>
        <sz val="10"/>
        <color rgb="FF92D050"/>
        <rFont val="Calibri"/>
        <family val="2"/>
        <scheme val="minor"/>
      </rPr>
      <t>CDEICS</t>
    </r>
    <r>
      <rPr>
        <sz val="10"/>
        <color rgb="FF000000"/>
        <rFont val="Calibri"/>
        <family val="2"/>
        <scheme val="minor"/>
      </rPr>
      <t xml:space="preserve"> / </t>
    </r>
    <r>
      <rPr>
        <b/>
        <sz val="10"/>
        <color rgb="FFFF0000"/>
        <rFont val="Calibri"/>
        <family val="2"/>
        <scheme val="minor"/>
      </rPr>
      <t>CDC</t>
    </r>
    <r>
      <rPr>
        <sz val="10"/>
        <color rgb="FF000000"/>
        <rFont val="Calibri"/>
        <family val="2"/>
        <scheme val="minor"/>
      </rPr>
      <t xml:space="preserve"> / </t>
    </r>
    <r>
      <rPr>
        <b/>
        <sz val="10"/>
        <color rgb="FFFF0000"/>
        <rFont val="Calibri"/>
        <family val="2"/>
        <scheme val="minor"/>
      </rPr>
      <t>CSSF</t>
    </r>
    <r>
      <rPr>
        <sz val="10"/>
        <color rgb="FF000000"/>
        <rFont val="Calibri"/>
        <family val="2"/>
        <scheme val="minor"/>
      </rPr>
      <t xml:space="preserve"> / </t>
    </r>
    <r>
      <rPr>
        <b/>
        <sz val="10"/>
        <color rgb="FF70AD47"/>
        <rFont val="Calibri"/>
        <family val="2"/>
        <scheme val="minor"/>
      </rPr>
      <t>CCJC</t>
    </r>
    <r>
      <rPr>
        <sz val="10"/>
        <color rgb="FF000000"/>
        <rFont val="Calibri"/>
        <family val="2"/>
        <scheme val="minor"/>
      </rPr>
      <t>/ PLEN</t>
    </r>
  </si>
  <si>
    <r>
      <t xml:space="preserve">Altera a Lei nº 11.265, de 04 de janeiro de 2006, que "Regulamenta a comercialização de </t>
    </r>
    <r>
      <rPr>
        <b/>
        <sz val="10"/>
        <rFont val="Calibri"/>
        <family val="2"/>
        <scheme val="minor"/>
      </rPr>
      <t xml:space="preserve">alimentos para lactentes e crianças de primeira infância </t>
    </r>
    <r>
      <rPr>
        <sz val="10"/>
        <rFont val="Calibri"/>
        <family val="2"/>
        <scheme val="minor"/>
      </rPr>
      <t>e também de produtos de puericultura correlatos".</t>
    </r>
  </si>
  <si>
    <r>
      <rPr>
        <b/>
        <sz val="10"/>
        <color rgb="FF548235"/>
        <rFont val="Calibri"/>
        <family val="2"/>
        <scheme val="minor"/>
      </rPr>
      <t>CAPADR</t>
    </r>
    <r>
      <rPr>
        <sz val="10"/>
        <color rgb="FF000000"/>
        <rFont val="Calibri"/>
        <family val="2"/>
        <scheme val="minor"/>
      </rPr>
      <t xml:space="preserve"> / </t>
    </r>
    <r>
      <rPr>
        <b/>
        <sz val="10"/>
        <color rgb="FFFF0000"/>
        <rFont val="Calibri"/>
        <family val="2"/>
        <scheme val="minor"/>
      </rPr>
      <t>CSSF</t>
    </r>
    <r>
      <rPr>
        <sz val="10"/>
        <color rgb="FF000000"/>
        <rFont val="Calibri"/>
        <family val="2"/>
        <scheme val="minor"/>
      </rPr>
      <t xml:space="preserve"> / </t>
    </r>
    <r>
      <rPr>
        <b/>
        <sz val="10"/>
        <color rgb="FF548235"/>
        <rFont val="Calibri"/>
        <family val="2"/>
        <scheme val="minor"/>
      </rPr>
      <t xml:space="preserve">CCJC </t>
    </r>
    <r>
      <rPr>
        <sz val="10"/>
        <color rgb="FF000000"/>
        <rFont val="Calibri"/>
        <family val="2"/>
        <scheme val="minor"/>
      </rPr>
      <t>/ PLEN</t>
    </r>
  </si>
  <si>
    <r>
      <t xml:space="preserve">Consolida a </t>
    </r>
    <r>
      <rPr>
        <b/>
        <sz val="10"/>
        <rFont val="Calibri"/>
        <family val="2"/>
        <scheme val="minor"/>
      </rPr>
      <t xml:space="preserve">legislação sanitária vegetal e animal </t>
    </r>
    <r>
      <rPr>
        <sz val="10"/>
        <rFont val="Calibri"/>
        <family val="2"/>
        <scheme val="minor"/>
      </rPr>
      <t>federal.</t>
    </r>
  </si>
  <si>
    <r>
      <t xml:space="preserve">Torna obrigatória a indicação nas embalagens dos produtos dietéticos e similares, pelas indústrias fabricantes, das </t>
    </r>
    <r>
      <rPr>
        <b/>
        <sz val="10"/>
        <rFont val="Calibri"/>
        <family val="2"/>
        <scheme val="minor"/>
      </rPr>
      <t>quantidades de edulcorantes</t>
    </r>
    <r>
      <rPr>
        <sz val="10"/>
        <rFont val="Calibri"/>
        <family val="2"/>
        <scheme val="minor"/>
      </rPr>
      <t xml:space="preserve"> utilizados em suas composições.</t>
    </r>
  </si>
  <si>
    <r>
      <t>CCJC</t>
    </r>
    <r>
      <rPr>
        <sz val="10"/>
        <rFont val="Calibri"/>
        <family val="2"/>
        <scheme val="minor"/>
      </rPr>
      <t>/ PLEN</t>
    </r>
  </si>
  <si>
    <r>
      <t xml:space="preserve">Dispõe sobre a obrigatoriedade da </t>
    </r>
    <r>
      <rPr>
        <b/>
        <sz val="10"/>
        <rFont val="Calibri"/>
        <family val="2"/>
        <scheme val="minor"/>
      </rPr>
      <t xml:space="preserve">inserção do nome comercial dos corantes, conservantes e estabilizantes ou similares </t>
    </r>
    <r>
      <rPr>
        <sz val="10"/>
        <rFont val="Calibri"/>
        <family val="2"/>
        <scheme val="minor"/>
      </rPr>
      <t>nas embalagens dos produtos.</t>
    </r>
  </si>
  <si>
    <r>
      <rPr>
        <b/>
        <sz val="10"/>
        <color rgb="FF548235"/>
        <rFont val="Calibri"/>
        <family val="2"/>
        <scheme val="minor"/>
      </rPr>
      <t>CSSF</t>
    </r>
    <r>
      <rPr>
        <sz val="10"/>
        <color rgb="FF000000"/>
        <rFont val="Calibri"/>
        <family val="2"/>
        <scheme val="minor"/>
      </rPr>
      <t xml:space="preserve"> /</t>
    </r>
    <r>
      <rPr>
        <b/>
        <sz val="10"/>
        <color rgb="FF548235"/>
        <rFont val="Calibri"/>
        <family val="2"/>
        <scheme val="minor"/>
      </rPr>
      <t xml:space="preserve"> CDC </t>
    </r>
    <r>
      <rPr>
        <sz val="10"/>
        <color rgb="FF000000"/>
        <rFont val="Calibri"/>
        <family val="2"/>
        <scheme val="minor"/>
      </rPr>
      <t xml:space="preserve">/ </t>
    </r>
    <r>
      <rPr>
        <b/>
        <sz val="10"/>
        <color rgb="FF548235"/>
        <rFont val="Calibri"/>
        <family val="2"/>
        <scheme val="minor"/>
      </rPr>
      <t>CCJC</t>
    </r>
    <r>
      <rPr>
        <sz val="10"/>
        <color rgb="FF000000"/>
        <rFont val="Calibri"/>
        <family val="2"/>
        <scheme val="minor"/>
      </rPr>
      <t>/ PLEN</t>
    </r>
  </si>
  <si>
    <r>
      <t>Apensado ao PL 1788/2019</t>
    </r>
    <r>
      <rPr>
        <sz val="10"/>
        <rFont val="Calibri"/>
        <family val="2"/>
        <scheme val="minor"/>
      </rPr>
      <t xml:space="preserve">
CESP / PLEN</t>
    </r>
  </si>
  <si>
    <t>CSSF - Recebimento pela CSSF.</t>
  </si>
  <si>
    <t>CSSF / CCJC/ PLEN</t>
  </si>
  <si>
    <t>CSSF - Encerrado o prazo de 5 sessões para apresentação de emendas ao substitutivo (de 03/12/2021 a 15/12/2021). Não foram apresentadas emendas ao substitutivo.</t>
  </si>
  <si>
    <t>CAPADR - Encerrado o prazo de 5 sessões para apresentação de emendas ao projeto (de 03/12/2021 a 15/12/2021). Não foram apresentadas emendas.</t>
  </si>
  <si>
    <r>
      <rPr>
        <b/>
        <sz val="10"/>
        <color rgb="FFFF0000"/>
        <rFont val="Calibri"/>
        <family val="2"/>
        <scheme val="minor"/>
      </rPr>
      <t>CE</t>
    </r>
    <r>
      <rPr>
        <sz val="10"/>
        <color rgb="FF000000"/>
        <rFont val="Calibri"/>
        <family val="2"/>
        <scheme val="minor"/>
      </rPr>
      <t xml:space="preserve"> / CSSF / CCJC</t>
    </r>
  </si>
  <si>
    <t>CDC - Devolvido ao Relator, Dep. Ivan Valente (PSOL-SP)</t>
  </si>
  <si>
    <t>1ª SECRETARIA DA CD ( 1SECM ) - Recebimento de resposta conforme ofício nº 833/2021/SEGOV-SE/SEGOV/PR, de 09 de dezembro, da Secretaria de Governo da Presidência da Republica. Encaminhamento de resposta por meio do sistema Infoleg.</t>
  </si>
  <si>
    <t>Apense-se a este(a) o(a) PL-338/2022.</t>
  </si>
  <si>
    <t>Aline Sleutjes</t>
  </si>
  <si>
    <t>UNIÃO</t>
  </si>
  <si>
    <t>Aprovado pela Câmara. Remessa ao Senado Federal por meio do Of. nº 158/2022/SGM-P. Autos à Seção de Autógrafos.</t>
  </si>
  <si>
    <t>PLEN - AGUARDANDO INCLUSÃO ORDEM DO DIA DE REQUERIMENTO</t>
  </si>
  <si>
    <t>CIDOSO - (Instalação da Comissão) A Relatora, Dep. Carmen Zanotto, não integrava a Comissão na data da instalação (deixou de ser membro em 02/02/2022)</t>
  </si>
  <si>
    <t>Eduardo Bismarck</t>
  </si>
  <si>
    <t>CFT - Of. Pres 30/22, encaminhado ao Min. Economia por email em 1.6.2022</t>
  </si>
  <si>
    <t>Eli Corrêa Filho</t>
  </si>
  <si>
    <t>CDC - Designado Relator, Dep. Eli Corrêa Filho (UNIÃO-SP)</t>
  </si>
  <si>
    <t>CDC - Designado Relator, Dep. Ivan Valente (PSOL-SP)</t>
  </si>
  <si>
    <t>CDC: Encerrado o prazo de 5 sessões para apresentação de emendas ao projeto (de 10/12/2021 a 03/05/2022). Não foram apresentadas emendas.</t>
  </si>
  <si>
    <t>Luiz Lima</t>
  </si>
  <si>
    <t>CSSF - Parecer do Relator, Dep. Luiz Lima (PL-RJ), pela aprovação</t>
  </si>
  <si>
    <t>Apresentação do Requerimento n. 950/2022, pelo Deputado Geninho Zuliani (UNIÃO/SP), que "Requer a desapensação do Projeto de Lei nº 924, de 2022 ao Projeto de Lei nº 9938, de 2018 e apensos"</t>
  </si>
  <si>
    <t>CSSF - Designado Relator, Dep. Pedro Westphalen (PP-RS)</t>
  </si>
  <si>
    <t>CCJC - A Relatora, Dep. Angela Amin, deixou de ser membro da Comissão</t>
  </si>
  <si>
    <t>Márcio Labre</t>
  </si>
  <si>
    <t>CSSF - Designado Relator, Dep. Márcio Labre (PL-RJ)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</si>
</sst>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
    <numFmt numFmtId="166" formatCode="m/yyyy"/>
  </numFmts>
  <fonts count="28" x14ac:knownFonts="1">
    <font>
      <sz val="11"/>
      <color theme="1"/>
      <name val="Calibri"/>
      <family val="2"/>
      <scheme val="minor"/>
    </font>
    <font>
      <u/>
      <sz val="11"/>
      <color theme="10"/>
      <name val="Calibri"/>
      <family val="2"/>
      <scheme val="minor"/>
    </font>
    <font>
      <sz val="11"/>
      <color theme="1"/>
      <name val="Calibri"/>
      <family val="2"/>
      <scheme val="minor"/>
    </font>
    <font>
      <sz val="11"/>
      <color theme="0"/>
      <name val="Calibri"/>
      <family val="2"/>
      <scheme val="minor"/>
    </font>
    <font>
      <b/>
      <sz val="36"/>
      <color theme="0"/>
      <name val="Calibri"/>
      <family val="2"/>
      <scheme val="minor"/>
    </font>
    <font>
      <sz val="8"/>
      <name val="Calibri"/>
      <family val="2"/>
      <scheme val="minor"/>
    </font>
    <font>
      <sz val="11"/>
      <color rgb="FF000000"/>
      <name val="Calibri"/>
      <family val="2"/>
      <charset val="1"/>
    </font>
    <font>
      <sz val="10"/>
      <color theme="1"/>
      <name val="Calibri"/>
      <family val="2"/>
      <scheme val="minor"/>
    </font>
    <font>
      <sz val="10"/>
      <color rgb="FF000000"/>
      <name val="Calibri"/>
      <family val="2"/>
      <scheme val="minor"/>
    </font>
    <font>
      <u/>
      <sz val="10"/>
      <color rgb="FF7C879C"/>
      <name val="Calibri"/>
      <family val="2"/>
      <scheme val="minor"/>
    </font>
    <font>
      <u/>
      <sz val="10"/>
      <color theme="10"/>
      <name val="Calibri"/>
      <family val="2"/>
      <scheme val="minor"/>
    </font>
    <font>
      <b/>
      <sz val="10"/>
      <color theme="1"/>
      <name val="Calibri"/>
      <family val="2"/>
      <scheme val="minor"/>
    </font>
    <font>
      <b/>
      <sz val="10"/>
      <color rgb="FF000000"/>
      <name val="Calibri"/>
      <family val="2"/>
      <scheme val="minor"/>
    </font>
    <font>
      <sz val="10"/>
      <color rgb="FF273249"/>
      <name val="Calibri"/>
      <family val="2"/>
      <scheme val="minor"/>
    </font>
    <font>
      <b/>
      <sz val="10"/>
      <color rgb="FF00B050"/>
      <name val="Calibri"/>
      <family val="2"/>
      <scheme val="minor"/>
    </font>
    <font>
      <sz val="10"/>
      <name val="Calibri"/>
      <family val="2"/>
      <scheme val="minor"/>
    </font>
    <font>
      <b/>
      <sz val="10"/>
      <name val="Calibri"/>
      <family val="2"/>
      <scheme val="minor"/>
    </font>
    <font>
      <b/>
      <sz val="10"/>
      <color rgb="FF92D050"/>
      <name val="Calibri"/>
      <family val="2"/>
      <scheme val="minor"/>
    </font>
    <font>
      <b/>
      <sz val="10"/>
      <color rgb="FF70AD47"/>
      <name val="Calibri"/>
      <family val="2"/>
      <scheme val="minor"/>
    </font>
    <font>
      <b/>
      <sz val="10"/>
      <color rgb="FFFF0000"/>
      <name val="Calibri"/>
      <family val="2"/>
      <scheme val="minor"/>
    </font>
    <font>
      <b/>
      <sz val="10"/>
      <color rgb="FF548235"/>
      <name val="Calibri"/>
      <family val="2"/>
      <scheme val="minor"/>
    </font>
    <font>
      <b/>
      <sz val="10"/>
      <color rgb="FFC00000"/>
      <name val="Calibri"/>
      <family val="2"/>
      <scheme val="minor"/>
    </font>
    <font>
      <u/>
      <sz val="10"/>
      <color rgb="FF0563C1"/>
      <name val="Calibri"/>
      <family val="2"/>
      <scheme val="minor"/>
    </font>
    <font>
      <sz val="10"/>
      <color rgb="FF0563C1"/>
      <name val="Calibri"/>
      <family val="2"/>
      <scheme val="minor"/>
    </font>
    <font>
      <sz val="10"/>
      <color rgb="FF548235"/>
      <name val="Calibri"/>
      <family val="2"/>
      <scheme val="minor"/>
    </font>
    <font>
      <b/>
      <sz val="12"/>
      <color theme="1"/>
      <name val="Calibri"/>
      <family val="2"/>
      <scheme val="minor"/>
    </font>
    <font>
      <b/>
      <sz val="12"/>
      <color theme="0"/>
      <name val="Calibri"/>
      <family val="2"/>
      <scheme val="minor"/>
    </font>
    <font>
      <b/>
      <sz val="14"/>
      <color theme="0"/>
      <name val="Calibri"/>
      <family val="2"/>
      <scheme val="minor"/>
    </font>
  </fonts>
  <fills count="15">
    <fill>
      <patternFill patternType="none"/>
    </fill>
    <fill>
      <patternFill patternType="gray125"/>
    </fill>
    <fill>
      <patternFill patternType="solid">
        <fgColor rgb="FF273249"/>
        <bgColor indexed="64"/>
      </patternFill>
    </fill>
    <fill>
      <patternFill patternType="solid">
        <fgColor theme="0" tint="-0.14999847407452621"/>
        <bgColor indexed="64"/>
      </patternFill>
    </fill>
    <fill>
      <patternFill patternType="solid">
        <fgColor theme="7" tint="0.79998168889431442"/>
        <bgColor indexed="65"/>
      </patternFill>
    </fill>
    <fill>
      <patternFill patternType="solid">
        <fgColor rgb="FFA9FBFF"/>
        <bgColor rgb="FFCCFFFF"/>
      </patternFill>
    </fill>
    <fill>
      <patternFill patternType="solid">
        <fgColor rgb="FFFFFFFF"/>
        <bgColor rgb="FF000000"/>
      </patternFill>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bgColor rgb="FF000000"/>
      </patternFill>
    </fill>
    <fill>
      <patternFill patternType="solid">
        <fgColor theme="0" tint="-0.249977111117893"/>
        <bgColor indexed="64"/>
      </patternFill>
    </fill>
    <fill>
      <patternFill patternType="solid">
        <fgColor rgb="FFCAD2E3"/>
        <bgColor indexed="64"/>
      </patternFill>
    </fill>
    <fill>
      <patternFill patternType="solid">
        <fgColor rgb="FFA0FAA2"/>
        <bgColor indexed="64"/>
      </patternFill>
    </fill>
    <fill>
      <patternFill patternType="solid">
        <fgColor rgb="FFCAD2E3"/>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theme="1"/>
      </left>
      <right style="thin">
        <color theme="1"/>
      </right>
      <top style="thin">
        <color theme="1"/>
      </top>
      <bottom style="thin">
        <color theme="1"/>
      </bottom>
      <diagonal/>
    </border>
    <border>
      <left style="thin">
        <color theme="2"/>
      </left>
      <right style="thin">
        <color theme="2"/>
      </right>
      <top style="thin">
        <color theme="2"/>
      </top>
      <bottom style="thin">
        <color theme="2"/>
      </bottom>
      <diagonal/>
    </border>
    <border>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top style="thin">
        <color theme="2"/>
      </top>
      <bottom/>
      <diagonal/>
    </border>
    <border>
      <left style="thin">
        <color theme="2"/>
      </left>
      <right style="thin">
        <color theme="2"/>
      </right>
      <top/>
      <bottom style="thin">
        <color them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1"/>
      </left>
      <right style="thin">
        <color theme="1"/>
      </right>
      <top style="thin">
        <color theme="1"/>
      </top>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style="thin">
        <color theme="0" tint="-0.14999847407452621"/>
      </right>
      <top/>
      <bottom/>
      <diagonal/>
    </border>
    <border>
      <left style="thin">
        <color auto="1"/>
      </left>
      <right style="thin">
        <color auto="1"/>
      </right>
      <top/>
      <bottom/>
      <diagonal/>
    </border>
  </borders>
  <cellStyleXfs count="6">
    <xf numFmtId="0" fontId="0" fillId="0" borderId="0"/>
    <xf numFmtId="0" fontId="1" fillId="0" borderId="0" applyNumberFormat="0" applyFill="0" applyBorder="0" applyAlignment="0" applyProtection="0"/>
    <xf numFmtId="9" fontId="2" fillId="0" borderId="0" applyFont="0" applyFill="0" applyBorder="0" applyAlignment="0" applyProtection="0"/>
    <xf numFmtId="0" fontId="1" fillId="0" borderId="0" applyNumberFormat="0" applyFill="0" applyBorder="0" applyAlignment="0" applyProtection="0"/>
    <xf numFmtId="0" fontId="2" fillId="4" borderId="0" applyNumberFormat="0" applyBorder="0" applyAlignment="0" applyProtection="0"/>
    <xf numFmtId="0" fontId="6" fillId="5" borderId="0" applyBorder="0" applyProtection="0"/>
  </cellStyleXfs>
  <cellXfs count="159">
    <xf numFmtId="0" fontId="0" fillId="0" borderId="0" xfId="0"/>
    <xf numFmtId="14" fontId="0" fillId="0" borderId="0" xfId="0" applyNumberFormat="1"/>
    <xf numFmtId="0" fontId="0" fillId="2" borderId="0" xfId="0" applyFill="1"/>
    <xf numFmtId="0" fontId="0" fillId="0" borderId="0" xfId="0" pivotButton="1"/>
    <xf numFmtId="9" fontId="0" fillId="0" borderId="0" xfId="2" applyFont="1"/>
    <xf numFmtId="0" fontId="3" fillId="2" borderId="0" xfId="0" applyFont="1" applyFill="1"/>
    <xf numFmtId="9" fontId="3" fillId="2" borderId="0" xfId="2" applyFont="1" applyFill="1"/>
    <xf numFmtId="0" fontId="0" fillId="0" borderId="1" xfId="0" applyBorder="1"/>
    <xf numFmtId="9" fontId="0" fillId="0" borderId="1" xfId="2" applyFont="1" applyBorder="1"/>
    <xf numFmtId="0" fontId="0" fillId="3" borderId="0" xfId="0" applyFill="1"/>
    <xf numFmtId="0" fontId="0" fillId="0" borderId="0" xfId="0" applyNumberFormat="1"/>
    <xf numFmtId="0" fontId="0" fillId="0" borderId="2" xfId="0" applyBorder="1"/>
    <xf numFmtId="0" fontId="0" fillId="0" borderId="3" xfId="0" applyBorder="1"/>
    <xf numFmtId="0" fontId="7" fillId="0" borderId="4" xfId="0" applyFont="1" applyFill="1" applyBorder="1" applyAlignment="1">
      <alignment horizontal="center" vertical="center" wrapText="1"/>
    </xf>
    <xf numFmtId="0" fontId="8" fillId="0" borderId="4" xfId="0"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0" fontId="10" fillId="0" borderId="4" xfId="1" applyFont="1" applyFill="1" applyBorder="1" applyAlignment="1">
      <alignment horizontal="center" vertical="center"/>
    </xf>
    <xf numFmtId="0" fontId="11" fillId="0" borderId="4" xfId="0" applyFont="1" applyFill="1" applyBorder="1" applyAlignment="1">
      <alignment horizontal="center" vertical="center" wrapText="1"/>
    </xf>
    <xf numFmtId="0" fontId="7" fillId="0" borderId="4" xfId="0" applyFont="1" applyFill="1" applyBorder="1" applyAlignment="1">
      <alignment wrapText="1"/>
    </xf>
    <xf numFmtId="14" fontId="7" fillId="0" borderId="4" xfId="0" applyNumberFormat="1" applyFont="1" applyFill="1" applyBorder="1" applyAlignment="1">
      <alignment wrapText="1"/>
    </xf>
    <xf numFmtId="0" fontId="7" fillId="0" borderId="5" xfId="0" applyFont="1" applyFill="1" applyBorder="1" applyAlignment="1">
      <alignment horizontal="center" vertical="center" wrapText="1"/>
    </xf>
    <xf numFmtId="0" fontId="9" fillId="0" borderId="4" xfId="1" applyFont="1" applyFill="1" applyBorder="1" applyAlignment="1">
      <alignment horizontal="center" vertical="center" wrapText="1"/>
    </xf>
    <xf numFmtId="14" fontId="7" fillId="0" borderId="6"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8" xfId="1" applyFont="1" applyFill="1" applyBorder="1" applyAlignment="1">
      <alignment horizontal="center" vertical="center" wrapText="1"/>
    </xf>
    <xf numFmtId="0" fontId="7" fillId="0" borderId="8" xfId="0" applyFont="1" applyFill="1" applyBorder="1" applyAlignment="1">
      <alignment horizontal="center" vertical="center"/>
    </xf>
    <xf numFmtId="14" fontId="7" fillId="0" borderId="8" xfId="0" applyNumberFormat="1" applyFont="1" applyFill="1" applyBorder="1" applyAlignment="1">
      <alignment horizontal="center" vertical="center" wrapText="1"/>
    </xf>
    <xf numFmtId="0" fontId="11" fillId="0" borderId="8" xfId="0" applyFont="1" applyFill="1" applyBorder="1" applyAlignment="1">
      <alignment horizontal="center" vertical="center" wrapText="1"/>
    </xf>
    <xf numFmtId="14" fontId="7" fillId="0" borderId="9"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9" fillId="0" borderId="4" xfId="0" applyFont="1" applyBorder="1" applyAlignment="1">
      <alignment horizontal="center" vertical="center"/>
    </xf>
    <xf numFmtId="0" fontId="9" fillId="0" borderId="4" xfId="0" applyFont="1" applyBorder="1" applyAlignment="1">
      <alignment horizontal="center" vertical="center" wrapText="1"/>
    </xf>
    <xf numFmtId="166" fontId="9" fillId="0" borderId="4" xfId="1" applyNumberFormat="1" applyFont="1" applyBorder="1" applyAlignment="1">
      <alignment horizontal="center" vertical="center" wrapText="1"/>
    </xf>
    <xf numFmtId="0" fontId="7" fillId="0" borderId="6" xfId="0" applyFont="1" applyFill="1" applyBorder="1" applyAlignment="1">
      <alignment horizontal="center" vertical="center" wrapText="1"/>
    </xf>
    <xf numFmtId="0" fontId="7" fillId="0" borderId="9" xfId="0" applyFont="1" applyFill="1" applyBorder="1" applyAlignment="1">
      <alignment horizontal="center" vertical="center" wrapText="1"/>
    </xf>
    <xf numFmtId="9" fontId="0" fillId="0" borderId="2" xfId="2" applyFont="1" applyBorder="1"/>
    <xf numFmtId="0" fontId="0" fillId="0" borderId="0" xfId="0" applyBorder="1"/>
    <xf numFmtId="9" fontId="0" fillId="0" borderId="0" xfId="2" applyFont="1" applyBorder="1"/>
    <xf numFmtId="0" fontId="0" fillId="0" borderId="11" xfId="0" applyBorder="1"/>
    <xf numFmtId="0" fontId="0" fillId="0" borderId="1" xfId="0" applyFill="1" applyBorder="1"/>
    <xf numFmtId="0" fontId="7" fillId="0" borderId="8" xfId="0" applyFont="1" applyFill="1" applyBorder="1" applyAlignment="1">
      <alignment vertical="center" wrapText="1"/>
    </xf>
    <xf numFmtId="0" fontId="7" fillId="0" borderId="10" xfId="0" applyFont="1" applyFill="1" applyBorder="1" applyAlignment="1">
      <alignment wrapText="1"/>
    </xf>
    <xf numFmtId="0" fontId="11" fillId="0" borderId="11" xfId="0" applyFont="1" applyFill="1" applyBorder="1" applyAlignment="1">
      <alignment horizontal="center" vertical="center" wrapText="1"/>
    </xf>
    <xf numFmtId="0" fontId="7" fillId="0" borderId="11" xfId="0" applyFont="1" applyFill="1" applyBorder="1" applyAlignment="1">
      <alignment wrapText="1"/>
    </xf>
    <xf numFmtId="0" fontId="0" fillId="0" borderId="12" xfId="0" applyBorder="1"/>
    <xf numFmtId="9" fontId="0" fillId="0" borderId="1" xfId="2" applyFont="1" applyFill="1" applyBorder="1"/>
    <xf numFmtId="0" fontId="7" fillId="7" borderId="11" xfId="0" applyFont="1" applyFill="1" applyBorder="1" applyAlignment="1">
      <alignment wrapText="1"/>
    </xf>
    <xf numFmtId="0" fontId="7" fillId="7" borderId="11" xfId="0" applyFont="1" applyFill="1" applyBorder="1" applyAlignment="1">
      <alignment horizontal="center" vertical="center" wrapText="1"/>
    </xf>
    <xf numFmtId="0" fontId="7" fillId="8" borderId="11" xfId="0" applyFont="1" applyFill="1" applyBorder="1" applyAlignment="1">
      <alignment wrapText="1"/>
    </xf>
    <xf numFmtId="0" fontId="8" fillId="0" borderId="1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11" xfId="0" applyFont="1" applyFill="1" applyBorder="1" applyAlignment="1">
      <alignment horizontal="center" vertical="center" wrapText="1"/>
    </xf>
    <xf numFmtId="14" fontId="7" fillId="0" borderId="11" xfId="0" applyNumberFormat="1" applyFont="1" applyFill="1" applyBorder="1" applyAlignment="1">
      <alignment horizontal="center" vertical="center" wrapText="1"/>
    </xf>
    <xf numFmtId="0" fontId="7" fillId="8" borderId="11"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7" fillId="8" borderId="11" xfId="0" applyFont="1" applyFill="1" applyBorder="1" applyAlignment="1">
      <alignment horizontal="center" vertical="center"/>
    </xf>
    <xf numFmtId="14" fontId="7" fillId="8" borderId="11" xfId="0" applyNumberFormat="1" applyFont="1" applyFill="1" applyBorder="1" applyAlignment="1">
      <alignment horizontal="center" vertical="center" wrapText="1"/>
    </xf>
    <xf numFmtId="0" fontId="11" fillId="8" borderId="11" xfId="0" applyFont="1" applyFill="1" applyBorder="1" applyAlignment="1">
      <alignment horizontal="center" vertical="center" wrapText="1"/>
    </xf>
    <xf numFmtId="0" fontId="0" fillId="0" borderId="0" xfId="0" applyFill="1" applyBorder="1"/>
    <xf numFmtId="0" fontId="0" fillId="0" borderId="18" xfId="0" applyFill="1" applyBorder="1"/>
    <xf numFmtId="9" fontId="0" fillId="0" borderId="0" xfId="2" applyFont="1" applyFill="1" applyBorder="1"/>
    <xf numFmtId="0" fontId="0" fillId="0" borderId="19" xfId="0" applyFill="1" applyBorder="1"/>
    <xf numFmtId="9" fontId="0" fillId="0" borderId="19" xfId="2" applyFont="1" applyFill="1" applyBorder="1"/>
    <xf numFmtId="0" fontId="7" fillId="12" borderId="11" xfId="0" applyFont="1" applyFill="1" applyBorder="1" applyAlignment="1">
      <alignment horizontal="center" vertical="center" wrapText="1"/>
    </xf>
    <xf numFmtId="0" fontId="7" fillId="13" borderId="11" xfId="0" applyFont="1" applyFill="1" applyBorder="1" applyAlignment="1">
      <alignment horizontal="center" vertical="center" wrapText="1"/>
    </xf>
    <xf numFmtId="0" fontId="8" fillId="12" borderId="11" xfId="0" applyFont="1" applyFill="1" applyBorder="1" applyAlignment="1">
      <alignment horizontal="center" vertical="center" wrapText="1"/>
    </xf>
    <xf numFmtId="0" fontId="11" fillId="12" borderId="11" xfId="0" applyFont="1" applyFill="1" applyBorder="1" applyAlignment="1">
      <alignment horizontal="center" vertical="center" wrapText="1"/>
    </xf>
    <xf numFmtId="14" fontId="7" fillId="0" borderId="14" xfId="0" applyNumberFormat="1" applyFont="1" applyFill="1" applyBorder="1" applyAlignment="1">
      <alignment horizontal="center" vertical="center" wrapText="1"/>
    </xf>
    <xf numFmtId="0" fontId="11" fillId="0" borderId="13"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5" fillId="10" borderId="11" xfId="0" applyFont="1" applyFill="1" applyBorder="1" applyAlignment="1">
      <alignment horizontal="center" vertical="center" wrapText="1"/>
    </xf>
    <xf numFmtId="14" fontId="8" fillId="8" borderId="11" xfId="0" applyNumberFormat="1" applyFont="1" applyFill="1" applyBorder="1" applyAlignment="1">
      <alignment horizontal="center" vertical="center" wrapText="1"/>
    </xf>
    <xf numFmtId="0" fontId="11" fillId="8" borderId="13" xfId="0" applyFont="1" applyFill="1" applyBorder="1" applyAlignment="1">
      <alignment horizontal="center" vertical="center" wrapText="1"/>
    </xf>
    <xf numFmtId="14" fontId="7" fillId="8" borderId="14" xfId="0" applyNumberFormat="1" applyFont="1" applyFill="1" applyBorder="1" applyAlignment="1">
      <alignment horizontal="center" vertical="center" wrapText="1"/>
    </xf>
    <xf numFmtId="0" fontId="16" fillId="8" borderId="11" xfId="0" applyFont="1" applyFill="1" applyBorder="1" applyAlignment="1">
      <alignment horizontal="center" vertical="center" wrapText="1"/>
    </xf>
    <xf numFmtId="165" fontId="7" fillId="8" borderId="11" xfId="0" applyNumberFormat="1" applyFont="1" applyFill="1" applyBorder="1" applyAlignment="1">
      <alignment horizontal="center" vertical="center" wrapText="1"/>
    </xf>
    <xf numFmtId="14" fontId="15" fillId="8" borderId="11" xfId="0" applyNumberFormat="1" applyFont="1" applyFill="1" applyBorder="1" applyAlignment="1">
      <alignment horizontal="center" vertical="center" wrapText="1"/>
    </xf>
    <xf numFmtId="14" fontId="7" fillId="8" borderId="0" xfId="0" applyNumberFormat="1" applyFont="1" applyFill="1" applyBorder="1" applyAlignment="1">
      <alignment horizontal="center" vertical="center" wrapText="1"/>
    </xf>
    <xf numFmtId="14" fontId="8" fillId="0" borderId="11" xfId="0" applyNumberFormat="1" applyFont="1" applyFill="1" applyBorder="1" applyAlignment="1">
      <alignment horizontal="center" vertical="center" wrapText="1"/>
    </xf>
    <xf numFmtId="0" fontId="10" fillId="8" borderId="11" xfId="1" applyFont="1" applyFill="1" applyBorder="1" applyAlignment="1">
      <alignment horizontal="center" vertical="center" wrapText="1"/>
    </xf>
    <xf numFmtId="0" fontId="8" fillId="9" borderId="11" xfId="0" applyFont="1" applyFill="1" applyBorder="1" applyAlignment="1">
      <alignment horizontal="center" vertical="center" wrapText="1"/>
    </xf>
    <xf numFmtId="0" fontId="15" fillId="0" borderId="11" xfId="0" applyFont="1" applyFill="1" applyBorder="1" applyAlignment="1">
      <alignment horizontal="center" vertical="center" wrapText="1"/>
    </xf>
    <xf numFmtId="164" fontId="8" fillId="0" borderId="11" xfId="0" applyNumberFormat="1" applyFont="1" applyFill="1" applyBorder="1" applyAlignment="1">
      <alignment horizontal="center" vertical="center" wrapText="1"/>
    </xf>
    <xf numFmtId="0" fontId="12" fillId="0" borderId="11"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12" fillId="8" borderId="11" xfId="0" applyFont="1" applyFill="1" applyBorder="1" applyAlignment="1">
      <alignment horizontal="center" vertical="center" wrapText="1"/>
    </xf>
    <xf numFmtId="14" fontId="22" fillId="8" borderId="11" xfId="1" applyNumberFormat="1" applyFont="1" applyFill="1" applyBorder="1" applyAlignment="1">
      <alignment horizontal="center" vertical="center" wrapText="1"/>
    </xf>
    <xf numFmtId="14" fontId="22" fillId="0" borderId="11" xfId="1"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0" fontId="7" fillId="0" borderId="11" xfId="4" applyFont="1" applyFill="1" applyBorder="1" applyAlignment="1">
      <alignment horizontal="center" vertical="center" wrapText="1"/>
    </xf>
    <xf numFmtId="14" fontId="7" fillId="0" borderId="11" xfId="4" applyNumberFormat="1" applyFont="1" applyFill="1" applyBorder="1" applyAlignment="1">
      <alignment horizontal="center" vertical="center" wrapText="1"/>
    </xf>
    <xf numFmtId="0" fontId="8" fillId="6" borderId="11" xfId="0" applyFont="1" applyFill="1" applyBorder="1" applyAlignment="1">
      <alignment horizontal="center" vertical="center" wrapText="1"/>
    </xf>
    <xf numFmtId="165" fontId="7" fillId="0" borderId="11" xfId="0" applyNumberFormat="1" applyFont="1" applyFill="1" applyBorder="1" applyAlignment="1">
      <alignment horizontal="center" vertical="center" wrapText="1"/>
    </xf>
    <xf numFmtId="0" fontId="8" fillId="11" borderId="11"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5" fillId="6" borderId="11" xfId="1" applyFont="1" applyFill="1" applyBorder="1" applyAlignment="1">
      <alignment horizontal="center" vertical="center" wrapText="1"/>
    </xf>
    <xf numFmtId="14" fontId="15" fillId="0" borderId="11" xfId="0" applyNumberFormat="1" applyFont="1" applyFill="1" applyBorder="1" applyAlignment="1">
      <alignment horizontal="center" vertical="center" wrapText="1"/>
    </xf>
    <xf numFmtId="0" fontId="20" fillId="0" borderId="11" xfId="0" applyFont="1" applyFill="1" applyBorder="1" applyAlignment="1">
      <alignment horizontal="center" vertical="center" wrapText="1"/>
    </xf>
    <xf numFmtId="14" fontId="12" fillId="0" borderId="11" xfId="0" applyNumberFormat="1" applyFont="1" applyFill="1" applyBorder="1" applyAlignment="1">
      <alignment horizontal="center" vertical="center" wrapText="1"/>
    </xf>
    <xf numFmtId="0" fontId="11"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7" fillId="0" borderId="16" xfId="0" applyFont="1" applyFill="1" applyBorder="1" applyAlignment="1">
      <alignment horizontal="center" vertical="center"/>
    </xf>
    <xf numFmtId="14" fontId="15" fillId="0" borderId="16" xfId="0" applyNumberFormat="1" applyFont="1" applyFill="1" applyBorder="1" applyAlignment="1">
      <alignment horizontal="center" vertical="center" wrapText="1"/>
    </xf>
    <xf numFmtId="14" fontId="7" fillId="0" borderId="17" xfId="0" applyNumberFormat="1"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9" fillId="8" borderId="11" xfId="1" applyFont="1" applyFill="1" applyBorder="1" applyAlignment="1">
      <alignment horizontal="center" vertical="center" wrapText="1"/>
    </xf>
    <xf numFmtId="0" fontId="9" fillId="8" borderId="11" xfId="1" applyFont="1" applyFill="1" applyBorder="1" applyAlignment="1">
      <alignment horizontal="center" vertical="center"/>
    </xf>
    <xf numFmtId="0" fontId="10" fillId="0" borderId="11" xfId="1" applyFont="1" applyFill="1" applyBorder="1" applyAlignment="1">
      <alignment horizontal="center" vertical="center" wrapText="1"/>
    </xf>
    <xf numFmtId="0" fontId="10" fillId="0" borderId="11" xfId="1" applyFont="1" applyBorder="1" applyAlignment="1">
      <alignment horizontal="center" vertical="center"/>
    </xf>
    <xf numFmtId="0" fontId="9" fillId="0" borderId="11" xfId="1" applyFont="1" applyFill="1" applyBorder="1" applyAlignment="1">
      <alignment horizontal="center" vertical="center" wrapText="1"/>
    </xf>
    <xf numFmtId="0" fontId="9" fillId="0" borderId="11" xfId="1" applyFont="1" applyFill="1" applyBorder="1" applyAlignment="1">
      <alignment horizontal="center" vertical="center"/>
    </xf>
    <xf numFmtId="14" fontId="8" fillId="6" borderId="11" xfId="0" applyNumberFormat="1" applyFont="1" applyFill="1" applyBorder="1" applyAlignment="1">
      <alignment horizontal="center" vertical="center" wrapText="1"/>
    </xf>
    <xf numFmtId="0" fontId="15" fillId="6" borderId="11" xfId="0" applyFont="1" applyFill="1" applyBorder="1" applyAlignment="1">
      <alignment horizontal="center" vertical="center"/>
    </xf>
    <xf numFmtId="0" fontId="9" fillId="0" borderId="16" xfId="1" applyFont="1" applyFill="1" applyBorder="1" applyAlignment="1">
      <alignment horizontal="center" vertical="center" wrapText="1"/>
    </xf>
    <xf numFmtId="0" fontId="8" fillId="6" borderId="16" xfId="0" applyFont="1" applyFill="1" applyBorder="1" applyAlignment="1">
      <alignment horizontal="center" vertical="center" wrapText="1"/>
    </xf>
    <xf numFmtId="0" fontId="10" fillId="8" borderId="11" xfId="1" applyFont="1" applyFill="1" applyBorder="1" applyAlignment="1">
      <alignment horizontal="center" vertical="center"/>
    </xf>
    <xf numFmtId="0" fontId="7" fillId="8" borderId="11" xfId="0" quotePrefix="1" applyFont="1" applyFill="1" applyBorder="1" applyAlignment="1">
      <alignment horizontal="center" vertical="center" wrapText="1"/>
    </xf>
    <xf numFmtId="0" fontId="9" fillId="12" borderId="11" xfId="1" applyFont="1" applyFill="1" applyBorder="1" applyAlignment="1">
      <alignment horizontal="center" vertical="center" wrapText="1"/>
    </xf>
    <xf numFmtId="0" fontId="8" fillId="14" borderId="11" xfId="0" applyFont="1" applyFill="1" applyBorder="1" applyAlignment="1">
      <alignment horizontal="center" vertical="center" wrapText="1"/>
    </xf>
    <xf numFmtId="14" fontId="8" fillId="12" borderId="11" xfId="0" applyNumberFormat="1" applyFont="1" applyFill="1" applyBorder="1" applyAlignment="1">
      <alignment horizontal="center" vertical="center" wrapText="1"/>
    </xf>
    <xf numFmtId="14" fontId="7" fillId="12" borderId="11" xfId="0" applyNumberFormat="1" applyFont="1" applyFill="1" applyBorder="1" applyAlignment="1">
      <alignment horizontal="center" vertical="center" wrapText="1"/>
    </xf>
    <xf numFmtId="0" fontId="9" fillId="12" borderId="11" xfId="1" applyFont="1" applyFill="1" applyBorder="1" applyAlignment="1">
      <alignment horizontal="center" vertical="center"/>
    </xf>
    <xf numFmtId="0" fontId="15" fillId="12" borderId="11" xfId="0" applyFont="1" applyFill="1" applyBorder="1" applyAlignment="1">
      <alignment horizontal="center" vertical="center" wrapText="1"/>
    </xf>
    <xf numFmtId="14" fontId="15" fillId="12" borderId="11" xfId="0" applyNumberFormat="1" applyFont="1" applyFill="1" applyBorder="1" applyAlignment="1">
      <alignment horizontal="center" vertical="center" wrapText="1"/>
    </xf>
    <xf numFmtId="14" fontId="13" fillId="0" borderId="11" xfId="0" applyNumberFormat="1" applyFont="1" applyFill="1" applyBorder="1" applyAlignment="1">
      <alignment horizontal="center" vertical="center" wrapText="1"/>
    </xf>
    <xf numFmtId="14" fontId="8" fillId="10" borderId="11" xfId="0" applyNumberFormat="1" applyFont="1" applyFill="1" applyBorder="1" applyAlignment="1">
      <alignment horizontal="center" vertical="center" wrapText="1"/>
    </xf>
    <xf numFmtId="0" fontId="10" fillId="12" borderId="11" xfId="1" applyFont="1" applyFill="1" applyBorder="1" applyAlignment="1">
      <alignment horizontal="center" vertical="center" wrapText="1"/>
    </xf>
    <xf numFmtId="0" fontId="7" fillId="12" borderId="11" xfId="0" applyFont="1" applyFill="1" applyBorder="1" applyAlignment="1">
      <alignment horizontal="center" vertical="center"/>
    </xf>
    <xf numFmtId="0" fontId="12" fillId="12" borderId="11" xfId="0" applyFont="1" applyFill="1" applyBorder="1" applyAlignment="1">
      <alignment horizontal="center" vertical="center" wrapText="1"/>
    </xf>
    <xf numFmtId="14" fontId="7" fillId="12" borderId="0" xfId="0" applyNumberFormat="1" applyFont="1" applyFill="1" applyBorder="1" applyAlignment="1">
      <alignment horizontal="center" vertical="center" wrapText="1"/>
    </xf>
    <xf numFmtId="0" fontId="12" fillId="12" borderId="13" xfId="0" applyFont="1" applyFill="1" applyBorder="1" applyAlignment="1">
      <alignment horizontal="center" vertical="center" wrapText="1"/>
    </xf>
    <xf numFmtId="14" fontId="7" fillId="12" borderId="14" xfId="0" applyNumberFormat="1" applyFont="1" applyFill="1" applyBorder="1" applyAlignment="1">
      <alignment horizontal="center" vertical="center" wrapText="1"/>
    </xf>
    <xf numFmtId="0" fontId="11" fillId="12" borderId="13" xfId="0" applyFont="1" applyFill="1" applyBorder="1" applyAlignment="1">
      <alignment horizontal="center" vertical="center" wrapText="1"/>
    </xf>
    <xf numFmtId="0" fontId="8" fillId="12" borderId="11" xfId="1" applyFont="1" applyFill="1" applyBorder="1" applyAlignment="1">
      <alignment horizontal="center" vertical="center" wrapText="1"/>
    </xf>
    <xf numFmtId="0" fontId="10" fillId="12" borderId="11" xfId="1" applyFont="1" applyFill="1" applyBorder="1" applyAlignment="1">
      <alignment horizontal="center" vertical="center"/>
    </xf>
    <xf numFmtId="14" fontId="22" fillId="12" borderId="11" xfId="1" applyNumberFormat="1" applyFont="1" applyFill="1" applyBorder="1" applyAlignment="1">
      <alignment horizontal="center" vertical="center" wrapText="1"/>
    </xf>
    <xf numFmtId="0" fontId="7" fillId="12" borderId="11" xfId="4" applyFont="1" applyFill="1" applyBorder="1" applyAlignment="1">
      <alignment horizontal="center" vertical="center" wrapText="1"/>
    </xf>
    <xf numFmtId="0" fontId="20" fillId="12" borderId="1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0" fillId="8" borderId="0" xfId="1" applyFont="1" applyFill="1" applyBorder="1" applyAlignment="1">
      <alignment horizontal="center" vertical="center"/>
    </xf>
    <xf numFmtId="164" fontId="8" fillId="0" borderId="0" xfId="0" applyNumberFormat="1" applyFont="1" applyFill="1" applyBorder="1" applyAlignment="1">
      <alignment horizontal="center" vertical="center" wrapText="1"/>
    </xf>
    <xf numFmtId="14" fontId="10" fillId="12" borderId="14" xfId="1" applyNumberFormat="1" applyFont="1" applyFill="1" applyBorder="1" applyAlignment="1">
      <alignment horizontal="center" vertical="center" wrapText="1"/>
    </xf>
    <xf numFmtId="0" fontId="4" fillId="2" borderId="0" xfId="0" applyFont="1" applyFill="1" applyAlignment="1">
      <alignment horizontal="center" vertical="center"/>
    </xf>
    <xf numFmtId="0" fontId="3" fillId="2" borderId="0" xfId="0" applyFont="1" applyFill="1" applyAlignment="1">
      <alignment horizontal="center" vertical="center"/>
    </xf>
    <xf numFmtId="0" fontId="27" fillId="2" borderId="8" xfId="0" applyFont="1" applyFill="1" applyBorder="1" applyAlignment="1">
      <alignment horizontal="center" vertical="center" wrapText="1"/>
    </xf>
  </cellXfs>
  <cellStyles count="6">
    <cellStyle name="20% - Ênfase4" xfId="4" builtinId="42"/>
    <cellStyle name="Excel Built-in 20% - Accent4" xfId="5" xr:uid="{45FB6289-03C3-40FF-8813-ABF1195FEEA8}"/>
    <cellStyle name="Hiperlink" xfId="1" builtinId="8"/>
    <cellStyle name="Hiperlink 2" xfId="3" xr:uid="{00000000-0005-0000-0000-000001000000}"/>
    <cellStyle name="Normal" xfId="0" builtinId="0"/>
    <cellStyle name="Porcentagem" xfId="2" builtinId="5"/>
  </cellStyles>
  <dxfs count="135">
    <dxf>
      <font>
        <b val="0"/>
        <i val="0"/>
        <strike val="0"/>
        <condense val="0"/>
        <extend val="0"/>
        <outline val="0"/>
        <shadow val="0"/>
        <u val="none"/>
        <vertAlign val="baseline"/>
        <sz val="10"/>
        <color theme="1"/>
        <name val="Calibri"/>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rgb="FF000000"/>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rgb="FF000000"/>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ertAlign val="baseline"/>
        <sz val="10"/>
        <color rgb="FF7C879C"/>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rgb="FF000000"/>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dxf>
    <dxf>
      <border>
        <bottom style="thin">
          <color rgb="FF273249"/>
        </bottom>
      </border>
    </dxf>
    <dxf>
      <font>
        <b/>
        <i val="0"/>
        <strike val="0"/>
        <condense val="0"/>
        <extend val="0"/>
        <outline val="0"/>
        <shadow val="0"/>
        <u val="none"/>
        <vertAlign val="baseline"/>
        <sz val="10"/>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14999847407452621"/>
        </left>
        <right style="thin">
          <color theme="0" tint="-0.14999847407452621"/>
        </right>
        <top/>
        <bottom/>
      </border>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ill>
        <patternFill>
          <bgColor theme="0" tint="-0.24994659260841701"/>
        </patternFill>
      </fill>
    </dxf>
    <dxf>
      <font>
        <color theme="0"/>
      </font>
      <fill>
        <patternFill>
          <bgColor rgb="FF00B050"/>
        </patternFill>
      </fill>
    </dxf>
    <dxf>
      <font>
        <color theme="1"/>
      </font>
      <fill>
        <patternFill>
          <bgColor theme="5" tint="0.59996337778862885"/>
        </patternFill>
      </fill>
    </dxf>
    <dxf>
      <font>
        <color theme="0"/>
      </font>
      <fill>
        <patternFill>
          <bgColor rgb="FFC00000"/>
        </patternFill>
      </fill>
    </dxf>
    <dxf>
      <font>
        <color rgb="FF9C0006"/>
      </font>
      <fill>
        <patternFill>
          <bgColor rgb="FFFFC7CE"/>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ill>
        <patternFill>
          <bgColor theme="0" tint="-0.24994659260841701"/>
        </patternFill>
      </fill>
    </dxf>
    <dxf>
      <font>
        <color theme="0"/>
      </font>
      <fill>
        <patternFill>
          <bgColor rgb="FF00B050"/>
        </patternFill>
      </fill>
    </dxf>
    <dxf>
      <font>
        <color theme="1"/>
      </font>
      <fill>
        <patternFill>
          <bgColor theme="5" tint="0.59996337778862885"/>
        </patternFill>
      </fill>
    </dxf>
    <dxf>
      <font>
        <color theme="0"/>
      </font>
      <fill>
        <patternFill>
          <bgColor rgb="FFC00000"/>
        </patternFill>
      </fill>
    </dxf>
    <dxf>
      <font>
        <color rgb="FF9C0006"/>
      </font>
      <fill>
        <patternFill>
          <bgColor rgb="FFFFC7CE"/>
        </patternFill>
      </fill>
    </dxf>
    <dxf>
      <fill>
        <patternFill>
          <bgColor rgb="FFBFBFBF"/>
        </patternFill>
      </fill>
    </dxf>
    <dxf>
      <font>
        <color rgb="FFFFFFFF"/>
      </font>
      <fill>
        <patternFill>
          <bgColor rgb="FF00B050"/>
        </patternFill>
      </fill>
    </dxf>
    <dxf>
      <font>
        <color rgb="FF000000"/>
      </font>
      <fill>
        <patternFill>
          <bgColor rgb="FFFFDE8B"/>
        </patternFill>
      </fill>
    </dxf>
    <dxf>
      <font>
        <color rgb="FFFFFFFF"/>
      </font>
      <fill>
        <patternFill>
          <bgColor rgb="FFC00000"/>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ont>
        <color rgb="FF9C0006"/>
      </font>
      <fill>
        <patternFill>
          <bgColor rgb="FFFFC7CE"/>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ill>
        <patternFill>
          <bgColor theme="0" tint="-0.24994659260841701"/>
        </patternFill>
      </fill>
    </dxf>
    <dxf>
      <font>
        <color theme="0"/>
      </font>
      <fill>
        <patternFill>
          <bgColor rgb="FF00B050"/>
        </patternFill>
      </fill>
    </dxf>
    <dxf>
      <font>
        <color theme="1"/>
      </font>
      <fill>
        <patternFill>
          <bgColor theme="5" tint="0.59996337778862885"/>
        </patternFill>
      </fill>
    </dxf>
    <dxf>
      <font>
        <color theme="0"/>
      </font>
      <fill>
        <patternFill>
          <bgColor rgb="FFC00000"/>
        </patternFill>
      </fill>
    </dxf>
    <dxf>
      <font>
        <color rgb="FF9C0006"/>
      </font>
      <fill>
        <patternFill>
          <bgColor rgb="FFFFC7CE"/>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ill>
        <patternFill>
          <bgColor theme="0" tint="-0.24994659260841701"/>
        </patternFill>
      </fill>
    </dxf>
    <dxf>
      <font>
        <color theme="0"/>
      </font>
      <fill>
        <patternFill>
          <bgColor rgb="FF00B050"/>
        </patternFill>
      </fill>
    </dxf>
    <dxf>
      <font>
        <color theme="1"/>
      </font>
      <fill>
        <patternFill>
          <bgColor theme="5" tint="0.59996337778862885"/>
        </patternFill>
      </fill>
    </dxf>
    <dxf>
      <font>
        <color theme="0"/>
      </font>
      <fill>
        <patternFill>
          <bgColor rgb="FFC00000"/>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ill>
        <patternFill>
          <bgColor theme="0" tint="-0.24994659260841701"/>
        </patternFill>
      </fill>
    </dxf>
    <dxf>
      <fill>
        <patternFill>
          <bgColor theme="0" tint="-0.24994659260841701"/>
        </patternFill>
      </fill>
    </dxf>
    <dxf>
      <font>
        <color theme="0"/>
      </font>
      <fill>
        <patternFill>
          <bgColor rgb="FF00B050"/>
        </patternFill>
      </fill>
    </dxf>
    <dxf>
      <font>
        <color theme="1"/>
      </font>
      <fill>
        <patternFill>
          <bgColor theme="5" tint="0.59996337778862885"/>
        </patternFill>
      </fill>
    </dxf>
    <dxf>
      <font>
        <color theme="0"/>
      </font>
      <fill>
        <patternFill>
          <bgColor rgb="FFC00000"/>
        </patternFill>
      </fill>
    </dxf>
    <dxf>
      <fill>
        <patternFill>
          <bgColor theme="0" tint="-0.24994659260841701"/>
        </patternFill>
      </fill>
    </dxf>
    <dxf>
      <font>
        <color theme="0"/>
      </font>
      <fill>
        <patternFill>
          <bgColor rgb="FF00B050"/>
        </patternFill>
      </fill>
    </dxf>
    <dxf>
      <font>
        <color theme="1"/>
      </font>
      <fill>
        <patternFill>
          <bgColor theme="5" tint="0.59996337778862885"/>
        </patternFill>
      </fill>
    </dxf>
    <dxf>
      <font>
        <color theme="0"/>
      </font>
      <fill>
        <patternFill>
          <bgColor rgb="FFC00000"/>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theme="0"/>
      </font>
      <fill>
        <patternFill>
          <bgColor rgb="FF00B050"/>
        </patternFill>
      </fill>
    </dxf>
    <dxf>
      <font>
        <color theme="1"/>
      </font>
      <fill>
        <patternFill>
          <bgColor theme="5" tint="0.59996337778862885"/>
        </patternFill>
      </fill>
    </dxf>
    <dxf>
      <font>
        <color theme="0"/>
      </font>
      <fill>
        <patternFill>
          <bgColor rgb="FFC00000"/>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ont>
        <color rgb="FF9C0006"/>
      </font>
      <fill>
        <patternFill>
          <bgColor rgb="FFFFC7CE"/>
        </patternFill>
      </fill>
    </dxf>
    <dxf>
      <fill>
        <patternFill>
          <bgColor theme="0" tint="-0.24994659260841701"/>
        </patternFill>
      </fill>
    </dxf>
    <dxf>
      <font>
        <color theme="0"/>
      </font>
      <fill>
        <patternFill>
          <bgColor rgb="FFC00000"/>
        </patternFill>
      </fill>
    </dxf>
    <dxf>
      <font>
        <color theme="0"/>
      </font>
      <fill>
        <patternFill>
          <bgColor rgb="FF00B050"/>
        </patternFill>
      </fill>
    </dxf>
    <dxf>
      <fill>
        <patternFill>
          <bgColor rgb="FFA9DA74"/>
        </patternFill>
      </fill>
    </dxf>
    <dxf>
      <fill>
        <patternFill>
          <bgColor theme="5" tint="0.59996337778862885"/>
        </patternFill>
      </fill>
    </dxf>
    <dxf>
      <fill>
        <patternFill>
          <bgColor theme="0" tint="-0.24994659260841701"/>
        </patternFill>
      </fill>
    </dxf>
    <dxf>
      <font>
        <color theme="0"/>
      </font>
      <fill>
        <patternFill>
          <bgColor rgb="FF00B050"/>
        </patternFill>
      </fill>
    </dxf>
    <dxf>
      <font>
        <color theme="1"/>
      </font>
      <fill>
        <patternFill>
          <bgColor theme="5" tint="0.59996337778862885"/>
        </patternFill>
      </fill>
    </dxf>
    <dxf>
      <font>
        <color theme="0"/>
      </font>
      <fill>
        <patternFill>
          <bgColor rgb="FFC00000"/>
        </patternFill>
      </fill>
    </dxf>
    <dxf>
      <font>
        <color theme="0"/>
      </font>
      <fill>
        <patternFill>
          <bgColor rgb="FFDC9D00"/>
        </patternFill>
      </fill>
      <border diagonalUp="0" diagonalDown="0">
        <left/>
        <right/>
        <top/>
        <bottom/>
        <vertical/>
        <horizontal/>
      </border>
    </dxf>
    <dxf>
      <fill>
        <patternFill>
          <bgColor theme="0"/>
        </patternFill>
      </fill>
      <border diagonalUp="0" diagonalDown="0">
        <left/>
        <right/>
        <top/>
        <bottom/>
        <vertical/>
        <horizontal/>
      </border>
    </dxf>
    <dxf>
      <font>
        <color theme="0"/>
      </font>
      <fill>
        <patternFill>
          <bgColor rgb="FF273249"/>
        </patternFill>
      </fill>
    </dxf>
    <dxf>
      <font>
        <strike val="0"/>
      </font>
      <border>
        <left style="thin">
          <color auto="1"/>
        </left>
        <right style="thin">
          <color auto="1"/>
        </right>
        <top style="thin">
          <color auto="1"/>
        </top>
        <bottom style="thin">
          <color auto="1"/>
        </bottom>
        <vertical style="thin">
          <color auto="1"/>
        </vertical>
        <horizontal style="thin">
          <color auto="1"/>
        </horizontal>
      </border>
    </dxf>
    <dxf>
      <font>
        <color theme="0"/>
      </font>
      <fill>
        <patternFill>
          <bgColor rgb="FFDC9D00"/>
        </patternFill>
      </fill>
      <border diagonalUp="0" diagonalDown="0">
        <left/>
        <right/>
        <top/>
        <bottom/>
        <vertical/>
        <horizontal/>
      </border>
    </dxf>
    <dxf>
      <fill>
        <patternFill>
          <bgColor theme="0"/>
        </patternFill>
      </fill>
      <border diagonalUp="0" diagonalDown="0">
        <left/>
        <right/>
        <top/>
        <bottom/>
        <vertical/>
        <horizontal/>
      </border>
    </dxf>
    <dxf>
      <font>
        <sz val="11"/>
        <color theme="0"/>
        <name val="Calibri"/>
        <scheme val="minor"/>
      </font>
      <fill>
        <patternFill>
          <bgColor theme="5"/>
        </patternFill>
      </fill>
      <border diagonalUp="0" diagonalDown="0">
        <left/>
        <right/>
        <top/>
        <bottom/>
        <vertical/>
        <horizontal/>
      </border>
    </dxf>
    <dxf>
      <fill>
        <patternFill patternType="solid">
          <fgColor theme="0"/>
          <bgColor theme="0"/>
        </patternFill>
      </fill>
      <border diagonalUp="0" diagonalDown="0">
        <left/>
        <right/>
        <top/>
        <bottom/>
        <vertical/>
        <horizontal/>
      </border>
    </dxf>
    <dxf>
      <font>
        <sz val="11"/>
        <color theme="0"/>
        <name val="Calibri"/>
        <scheme val="minor"/>
      </font>
      <fill>
        <patternFill>
          <bgColor theme="5"/>
        </patternFill>
      </fill>
      <border diagonalUp="0" diagonalDown="0">
        <left/>
        <right/>
        <top/>
        <bottom/>
        <vertical/>
        <horizontal/>
      </border>
    </dxf>
    <dxf>
      <fill>
        <patternFill patternType="solid">
          <fgColor theme="0"/>
          <bgColor theme="0"/>
        </patternFill>
      </fill>
      <border diagonalUp="0" diagonalDown="0">
        <left/>
        <right/>
        <top/>
        <bottom/>
        <vertical/>
        <horizontal/>
      </border>
    </dxf>
    <dxf>
      <font>
        <sz val="11"/>
        <color theme="0"/>
        <name val="Calibri"/>
        <scheme val="minor"/>
      </font>
      <fill>
        <patternFill>
          <bgColor theme="5"/>
        </patternFill>
      </fill>
      <border diagonalUp="0" diagonalDown="0">
        <left/>
        <right/>
        <top/>
        <bottom/>
        <vertical/>
        <horizontal/>
      </border>
    </dxf>
    <dxf>
      <font>
        <name val="Calibri"/>
        <scheme val="minor"/>
      </font>
      <fill>
        <patternFill patternType="solid">
          <fgColor theme="0"/>
          <bgColor theme="0"/>
        </patternFill>
      </fill>
      <border diagonalUp="0" diagonalDown="0">
        <left/>
        <right/>
        <top/>
        <bottom/>
        <vertical/>
        <horizontal/>
      </border>
    </dxf>
    <dxf>
      <font>
        <b/>
        <sz val="11"/>
        <color theme="1"/>
      </font>
    </dxf>
    <dxf>
      <fill>
        <patternFill patternType="solid">
          <fgColor theme="0"/>
          <bgColor theme="0"/>
        </patternFill>
      </fill>
      <border diagonalUp="0" diagonalDown="0">
        <left/>
        <right/>
        <top/>
        <bottom/>
        <vertical/>
        <horizontal/>
      </border>
    </dxf>
    <dxf>
      <font>
        <sz val="11"/>
        <color theme="0"/>
        <name val="Calibri"/>
        <scheme val="minor"/>
      </font>
      <fill>
        <patternFill>
          <bgColor theme="5"/>
        </patternFill>
      </fill>
      <border diagonalUp="0" diagonalDown="0">
        <left/>
        <right/>
        <top/>
        <bottom/>
        <vertical/>
        <horizontal/>
      </border>
    </dxf>
    <dxf>
      <fill>
        <patternFill patternType="solid">
          <fgColor theme="0"/>
          <bgColor theme="0"/>
        </patternFill>
      </fill>
      <border diagonalUp="0" diagonalDown="0">
        <left/>
        <right/>
        <top/>
        <bottom/>
        <vertical/>
        <horizontal/>
      </border>
    </dxf>
  </dxfs>
  <tableStyles count="9" defaultTableStyle="TableStyleMedium2" defaultPivotStyle="PivotStyleLight16">
    <tableStyle name="Estilo de Linha do Tempo 1" pivot="0" table="0" count="8" xr9:uid="{00000000-0011-0000-FFFF-FFFF00000000}">
      <tableStyleElement type="wholeTable" dxfId="134"/>
      <tableStyleElement type="headerRow" dxfId="133"/>
    </tableStyle>
    <tableStyle name="Estilo de Linha do Tempo 2" pivot="0" table="0" count="8" xr9:uid="{00000000-0011-0000-FFFF-FFFF01000000}">
      <tableStyleElement type="wholeTable" dxfId="132"/>
      <tableStyleElement type="headerRow" dxfId="131"/>
    </tableStyle>
    <tableStyle name="Estilo de Linha do Tempo 3" pivot="0" table="0" count="8" xr9:uid="{00000000-0011-0000-FFFF-FFFF02000000}">
      <tableStyleElement type="wholeTable" dxfId="130"/>
      <tableStyleElement type="headerRow" dxfId="129"/>
    </tableStyle>
    <tableStyle name="Estilo de Linha do Tempo Padrão" pivot="0" table="0" count="8" xr9:uid="{00000000-0011-0000-FFFF-FFFF03000000}">
      <tableStyleElement type="wholeTable" dxfId="128"/>
      <tableStyleElement type="headerRow" dxfId="127"/>
    </tableStyle>
    <tableStyle name="Estilo de Linha do Tempo Padrão1" pivot="0" table="0" count="8" xr9:uid="{00000000-0011-0000-FFFF-FFFF04000000}">
      <tableStyleElement type="wholeTable" dxfId="126"/>
      <tableStyleElement type="headerRow" dxfId="125"/>
    </tableStyle>
    <tableStyle name="Estilo de Segmentação de Dados 1" pivot="0" table="0" count="4" xr9:uid="{00000000-0011-0000-FFFF-FFFF05000000}">
      <tableStyleElement type="wholeTable" dxfId="124"/>
      <tableStyleElement type="headerRow" dxfId="123"/>
    </tableStyle>
    <tableStyle name="Estilo de Segmentação de Dados Final" pivot="0" table="0" count="0" xr9:uid="{00000000-0011-0000-FFFF-FFFF06000000}"/>
    <tableStyle name="Estilo de Tabela 1" pivot="0" count="2" xr9:uid="{00000000-0011-0000-FFFF-FFFF07000000}">
      <tableStyleElement type="wholeTable" dxfId="122"/>
      <tableStyleElement type="headerRow" dxfId="121"/>
    </tableStyle>
    <tableStyle name="Estilo Padrão" pivot="0" table="0" count="4" xr9:uid="{00000000-0011-0000-FFFF-FFFF08000000}">
      <tableStyleElement type="wholeTable" dxfId="120"/>
      <tableStyleElement type="headerRow" dxfId="119"/>
    </tableStyle>
  </tableStyles>
  <colors>
    <mruColors>
      <color rgb="FFCAD2E3"/>
      <color rgb="FF273249"/>
      <color rgb="FFA0FAA2"/>
      <color rgb="FF7C879C"/>
      <color rgb="FFFF9966"/>
      <color rgb="FFA9DA74"/>
      <color rgb="FFFFCC99"/>
      <color rgb="FF8FEAFF"/>
      <color rgb="FFDC9D00"/>
    </mruColors>
  </colors>
  <extLst>
    <ext xmlns:x14="http://schemas.microsoft.com/office/spreadsheetml/2009/9/main" uri="{46F421CA-312F-682f-3DD2-61675219B42D}">
      <x14:dxfs count="4">
        <dxf>
          <fill>
            <patternFill>
              <fgColor theme="0"/>
              <bgColor theme="3" tint="0.79998168889431442"/>
            </patternFill>
          </fill>
          <border diagonalUp="0" diagonalDown="0">
            <left/>
            <right/>
            <top/>
            <bottom/>
            <vertical/>
            <horizontal/>
          </border>
        </dxf>
        <dxf>
          <font>
            <color theme="0"/>
          </font>
          <fill>
            <patternFill>
              <bgColor theme="3"/>
            </patternFill>
          </fill>
          <border diagonalUp="0" diagonalDown="0">
            <left/>
            <right/>
            <top/>
            <bottom/>
            <vertical/>
            <horizontal/>
          </border>
        </dxf>
        <dxf>
          <fill>
            <patternFill>
              <fgColor theme="0"/>
            </patternFill>
          </fill>
          <border diagonalUp="0" diagonalDown="0">
            <left/>
            <right/>
            <top/>
            <bottom/>
            <vertical/>
            <horizontal/>
          </border>
        </dxf>
        <dxf>
          <fill>
            <patternFill>
              <bgColor theme="0" tint="-0.14996795556505021"/>
            </patternFill>
          </fill>
          <border diagonalUp="0" diagonalDown="0">
            <left/>
            <right/>
            <top/>
            <bottom/>
            <vertical/>
            <horizontal/>
          </border>
        </dxf>
      </x14:dxfs>
    </ext>
    <ext xmlns:x14="http://schemas.microsoft.com/office/spreadsheetml/2009/9/main" uri="{EB79DEF2-80B8-43e5-95BD-54CBDDF9020C}">
      <x14:slicerStyles defaultSlicerStyle="Estilo Padrão">
        <x14:slicerStyle name="Estilo de Segmentação de Dados 1">
          <x14:slicerStyleElements>
            <x14:slicerStyleElement type="selectedItemWithData" dxfId="3"/>
            <x14:slicerStyleElement type="selectedItemWithNoData" dxfId="2"/>
          </x14:slicerStyleElements>
        </x14:slicerStyle>
        <x14:slicerStyle name="Estilo de Segmentação de Dados Final"/>
        <x14:slicerStyle name="Estilo Padrão">
          <x14:slicerStyleElements>
            <x14:slicerStyleElement type="selectedItemWithData" dxfId="1"/>
            <x14:slicerStyleElement type="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3" tint="0.79998168889431442"/>
            </patternFill>
          </fill>
        </dxf>
        <dxf>
          <fill>
            <patternFill patternType="solid">
              <fgColor theme="0"/>
              <bgColor theme="3"/>
            </patternFill>
          </fill>
          <border diagonalUp="0" diagonalDown="0">
            <left/>
            <right/>
            <top/>
            <bottom/>
            <vertical/>
            <horizontal/>
          </border>
        </dxf>
        <dxf>
          <font>
            <sz val="9"/>
            <color theme="1" tint="0.499984740745262"/>
          </font>
        </dxf>
        <dxf>
          <font>
            <sz val="9"/>
            <color theme="1" tint="0.499984740745262"/>
          </font>
        </dxf>
        <dxf>
          <font>
            <sz val="9"/>
            <color theme="1" tint="0.499984740745262"/>
            <name val="Calibri"/>
            <family val="2"/>
            <scheme val="minor"/>
          </font>
        </dxf>
        <dxf>
          <font>
            <sz val="10"/>
            <color theme="1" tint="0.499984740745262"/>
          </font>
        </dxf>
        <dxf>
          <fill>
            <patternFill patternType="solid">
              <fgColor theme="0" tint="-0.14996795556505021"/>
              <bgColor theme="3" tint="0.79998168889431442"/>
            </patternFill>
          </fill>
        </dxf>
        <dxf>
          <fill>
            <patternFill patternType="solid">
              <fgColor theme="0"/>
              <bgColor theme="3"/>
            </patternFill>
          </fill>
          <border diagonalUp="0" diagonalDown="0">
            <left/>
            <right/>
            <top/>
            <bottom/>
            <vertical/>
            <horizontal/>
          </border>
        </dxf>
        <dxf>
          <font>
            <sz val="9"/>
            <color theme="1" tint="0.499984740745262"/>
          </font>
        </dxf>
        <dxf>
          <font>
            <sz val="9"/>
            <color theme="1" tint="0.499984740745262"/>
          </font>
        </dxf>
        <dxf>
          <font>
            <sz val="9"/>
            <color theme="1" tint="0.499984740745262"/>
            <name val="Calibri"/>
            <family val="2"/>
            <scheme val="minor"/>
          </font>
        </dxf>
        <dxf>
          <font>
            <sz val="10"/>
            <color theme="1" tint="0.499984740745262"/>
          </font>
        </dxf>
        <dxf>
          <fill>
            <patternFill patternType="solid">
              <fgColor theme="0" tint="-0.14993743705557422"/>
              <bgColor theme="4" tint="0.79998168889431442"/>
            </patternFill>
          </fill>
          <border diagonalUp="0" diagonalDown="0">
            <left style="thin">
              <color auto="1"/>
            </left>
            <right style="thin">
              <color auto="1"/>
            </right>
            <top style="thin">
              <color auto="1"/>
            </top>
            <bottom style="thin">
              <color auto="1"/>
            </bottom>
            <vertical/>
            <horizontal/>
          </border>
        </dxf>
        <dxf>
          <fill>
            <patternFill patternType="solid">
              <fgColor theme="0"/>
              <bgColor theme="4"/>
            </patternFill>
          </fill>
          <border diagonalUp="0" diagonalDown="0">
            <left style="thin">
              <color auto="1"/>
            </left>
            <right style="thin">
              <color auto="1"/>
            </right>
            <top style="thin">
              <color auto="1"/>
            </top>
            <bottom style="thin">
              <color auto="1"/>
            </bottom>
            <vertical/>
            <horizontal/>
          </border>
        </dxf>
        <dxf>
          <font>
            <sz val="9"/>
            <color theme="1" tint="0.499984740745262"/>
            <name val="Calibri"/>
            <family val="2"/>
            <scheme val="minor"/>
          </font>
        </dxf>
        <dxf>
          <font>
            <sz val="9"/>
            <color theme="1" tint="0.499984740745262"/>
            <name val="Calibri"/>
            <family val="2"/>
            <scheme val="minor"/>
          </font>
        </dxf>
        <dxf>
          <font>
            <sz val="9"/>
            <color theme="2" tint="-9.9948118533890809E-2"/>
            <name val="Calibri"/>
            <family val="2"/>
            <scheme val="minor"/>
          </font>
        </dxf>
        <dxf>
          <font>
            <sz val="10"/>
            <color theme="2" tint="-9.9948118533890809E-2"/>
            <name val="Calibri"/>
            <family val="2"/>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6795556505021"/>
              <bgColor theme="3" tint="0.79998168889431442"/>
            </patternFill>
          </fill>
        </dxf>
        <dxf>
          <fill>
            <patternFill patternType="solid">
              <fgColor theme="0"/>
              <bgColor theme="3"/>
            </patternFill>
          </fill>
          <border diagonalUp="0" diagonalDown="0">
            <left/>
            <right/>
            <top/>
            <bottom/>
            <vertical/>
            <horizontal/>
          </border>
        </dxf>
        <dxf>
          <font>
            <sz val="9"/>
            <color theme="1" tint="0.499984740745262"/>
          </font>
        </dxf>
        <dxf>
          <font>
            <sz val="9"/>
            <color theme="1" tint="0.499984740745262"/>
          </font>
        </dxf>
        <dxf>
          <font>
            <sz val="9"/>
            <color theme="1" tint="0.499984740745262"/>
            <name val="Calibri"/>
            <family val="2"/>
            <scheme val="minor"/>
          </font>
        </dxf>
        <dxf>
          <font>
            <sz val="10"/>
            <color theme="1" tint="0.499984740745262"/>
          </font>
        </dxf>
      </x15:dxfs>
    </ext>
    <ext xmlns:x15="http://schemas.microsoft.com/office/spreadsheetml/2010/11/main" uri="{9260A510-F301-46a8-8635-F512D64BE5F5}">
      <x15:timelineStyles defaultTimelineStyle="Estilo de Linha do Tempo Padrão1">
        <x15:timelineStyle name="Estilo de Linha do Tempo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Estilo de Linha do Tempo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Estilo de Linha do Tempo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Estilo de Linha do Tempo Padrão">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Estilo de Linha do Tempo Padrão1">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microsoft.com/office/2007/relationships/slicerCache" Target="slicerCaches/slicerCache9.xml"/><Relationship Id="rId18"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3.xml"/><Relationship Id="rId12" Type="http://schemas.microsoft.com/office/2007/relationships/slicerCache" Target="slicerCaches/slicerCache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07/relationships/slicerCache" Target="slicerCaches/slicerCache7.xml"/><Relationship Id="rId5" Type="http://schemas.microsoft.com/office/2007/relationships/slicerCache" Target="slicerCaches/slicerCache1.xml"/><Relationship Id="rId15" Type="http://schemas.openxmlformats.org/officeDocument/2006/relationships/theme" Target="theme/theme1.xml"/><Relationship Id="rId10" Type="http://schemas.microsoft.com/office/2007/relationships/slicerCache" Target="slicerCaches/slicerCache6.xml"/><Relationship Id="rId4" Type="http://schemas.openxmlformats.org/officeDocument/2006/relationships/pivotCacheDefinition" Target="pivotCache/pivotCacheDefinition1.xml"/><Relationship Id="rId9" Type="http://schemas.microsoft.com/office/2007/relationships/slicerCache" Target="slicerCaches/slicerCache5.xml"/><Relationship Id="rId14" Type="http://schemas.microsoft.com/office/2007/relationships/slicerCache" Target="slicerCaches/slicerCache10.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TIPO DE PROPOSIÇÃO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Tabelas!$R$18:$R$27</c:f>
              <c:strCache>
                <c:ptCount val="10"/>
                <c:pt idx="0">
                  <c:v>MSC</c:v>
                </c:pt>
                <c:pt idx="1">
                  <c:v>PDC</c:v>
                </c:pt>
                <c:pt idx="2">
                  <c:v>PDS</c:v>
                </c:pt>
                <c:pt idx="3">
                  <c:v>PEC</c:v>
                </c:pt>
                <c:pt idx="4">
                  <c:v>PL</c:v>
                </c:pt>
                <c:pt idx="5">
                  <c:v>PLC</c:v>
                </c:pt>
                <c:pt idx="6">
                  <c:v>PLP</c:v>
                </c:pt>
                <c:pt idx="7">
                  <c:v>PLS</c:v>
                </c:pt>
                <c:pt idx="8">
                  <c:v>SUG</c:v>
                </c:pt>
                <c:pt idx="9">
                  <c:v>PDL</c:v>
                </c:pt>
              </c:strCache>
            </c:strRef>
          </c:cat>
          <c:val>
            <c:numRef>
              <c:f>Tabelas!$S$18:$S$27</c:f>
              <c:numCache>
                <c:formatCode>General</c:formatCode>
                <c:ptCount val="10"/>
                <c:pt idx="0">
                  <c:v>0</c:v>
                </c:pt>
                <c:pt idx="1">
                  <c:v>0</c:v>
                </c:pt>
                <c:pt idx="2">
                  <c:v>0</c:v>
                </c:pt>
                <c:pt idx="3">
                  <c:v>0</c:v>
                </c:pt>
                <c:pt idx="4">
                  <c:v>64</c:v>
                </c:pt>
                <c:pt idx="5">
                  <c:v>1</c:v>
                </c:pt>
                <c:pt idx="6">
                  <c:v>0</c:v>
                </c:pt>
                <c:pt idx="7">
                  <c:v>0</c:v>
                </c:pt>
                <c:pt idx="8">
                  <c:v>0</c:v>
                </c:pt>
                <c:pt idx="9">
                  <c:v>0</c:v>
                </c:pt>
              </c:numCache>
            </c:numRef>
          </c:val>
          <c:extLst>
            <c:ext xmlns:c16="http://schemas.microsoft.com/office/drawing/2014/chart" uri="{C3380CC4-5D6E-409C-BE32-E72D297353CC}">
              <c16:uniqueId val="{00000000-9C15-48E9-BE25-53812225627A}"/>
            </c:ext>
          </c:extLst>
        </c:ser>
        <c:dLbls>
          <c:showLegendKey val="0"/>
          <c:showVal val="0"/>
          <c:showCatName val="0"/>
          <c:showSerName val="0"/>
          <c:showPercent val="0"/>
          <c:showBubbleSize val="0"/>
        </c:dLbls>
        <c:gapWidth val="0"/>
        <c:overlap val="-27"/>
        <c:axId val="2135118016"/>
        <c:axId val="2135120784"/>
      </c:barChart>
      <c:catAx>
        <c:axId val="213511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35120784"/>
        <c:crosses val="autoZero"/>
        <c:auto val="1"/>
        <c:lblAlgn val="ctr"/>
        <c:lblOffset val="100"/>
        <c:noMultiLvlLbl val="0"/>
      </c:catAx>
      <c:valAx>
        <c:axId val="2135120784"/>
        <c:scaling>
          <c:orientation val="minMax"/>
        </c:scaling>
        <c:delete val="1"/>
        <c:axPos val="l"/>
        <c:numFmt formatCode="General" sourceLinked="1"/>
        <c:majorTickMark val="none"/>
        <c:minorTickMark val="none"/>
        <c:tickLblPos val="nextTo"/>
        <c:crossAx val="2135118016"/>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IMPACTO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doughnutChart>
        <c:varyColors val="1"/>
        <c:ser>
          <c:idx val="0"/>
          <c:order val="0"/>
          <c:spPr>
            <a:ln>
              <a:solidFill>
                <a:schemeClr val="bg1">
                  <a:lumMod val="85000"/>
                </a:schemeClr>
              </a:solidFill>
            </a:ln>
          </c:spPr>
          <c:dPt>
            <c:idx val="0"/>
            <c:bubble3D val="0"/>
            <c:spPr>
              <a:solidFill>
                <a:schemeClr val="accent1"/>
              </a:solidFill>
              <a:ln w="19050">
                <a:solidFill>
                  <a:schemeClr val="bg1">
                    <a:lumMod val="85000"/>
                  </a:schemeClr>
                </a:solidFill>
              </a:ln>
              <a:effectLst/>
            </c:spPr>
            <c:extLst>
              <c:ext xmlns:c16="http://schemas.microsoft.com/office/drawing/2014/chart" uri="{C3380CC4-5D6E-409C-BE32-E72D297353CC}">
                <c16:uniqueId val="{00000001-9BFA-4332-ACD6-51E6AABD7359}"/>
              </c:ext>
            </c:extLst>
          </c:dPt>
          <c:dPt>
            <c:idx val="1"/>
            <c:bubble3D val="0"/>
            <c:spPr>
              <a:solidFill>
                <a:schemeClr val="accent2"/>
              </a:solidFill>
              <a:ln w="19050">
                <a:solidFill>
                  <a:schemeClr val="bg1">
                    <a:lumMod val="85000"/>
                  </a:schemeClr>
                </a:solidFill>
              </a:ln>
              <a:effectLst/>
            </c:spPr>
            <c:extLst>
              <c:ext xmlns:c16="http://schemas.microsoft.com/office/drawing/2014/chart" uri="{C3380CC4-5D6E-409C-BE32-E72D297353CC}">
                <c16:uniqueId val="{00000003-9BFA-4332-ACD6-51E6AABD7359}"/>
              </c:ext>
            </c:extLst>
          </c:dPt>
          <c:dPt>
            <c:idx val="2"/>
            <c:bubble3D val="0"/>
            <c:spPr>
              <a:solidFill>
                <a:schemeClr val="accent3"/>
              </a:solidFill>
              <a:ln w="19050">
                <a:solidFill>
                  <a:schemeClr val="bg1">
                    <a:lumMod val="85000"/>
                  </a:schemeClr>
                </a:solidFill>
              </a:ln>
              <a:effectLst/>
            </c:spPr>
            <c:extLst>
              <c:ext xmlns:c16="http://schemas.microsoft.com/office/drawing/2014/chart" uri="{C3380CC4-5D6E-409C-BE32-E72D297353CC}">
                <c16:uniqueId val="{00000005-9BFA-4332-ACD6-51E6AABD7359}"/>
              </c:ext>
            </c:extLst>
          </c:dPt>
          <c:dPt>
            <c:idx val="3"/>
            <c:bubble3D val="0"/>
            <c:spPr>
              <a:solidFill>
                <a:schemeClr val="accent4"/>
              </a:solidFill>
              <a:ln w="19050">
                <a:solidFill>
                  <a:schemeClr val="bg1">
                    <a:lumMod val="85000"/>
                  </a:schemeClr>
                </a:solidFill>
              </a:ln>
              <a:effectLst/>
            </c:spPr>
            <c:extLst>
              <c:ext xmlns:c16="http://schemas.microsoft.com/office/drawing/2014/chart" uri="{C3380CC4-5D6E-409C-BE32-E72D297353CC}">
                <c16:uniqueId val="{00000007-9BFA-4332-ACD6-51E6AABD7359}"/>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1-9BFA-4332-ACD6-51E6AABD7359}"/>
                </c:ext>
              </c:extLst>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7-9BFA-4332-ACD6-51E6AABD73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Tabelas!$R$4:$R$7</c:f>
              <c:strCache>
                <c:ptCount val="4"/>
                <c:pt idx="0">
                  <c:v>Alto</c:v>
                </c:pt>
                <c:pt idx="1">
                  <c:v>Médio</c:v>
                </c:pt>
                <c:pt idx="2">
                  <c:v>Baixo</c:v>
                </c:pt>
                <c:pt idx="3">
                  <c:v>Não Informado</c:v>
                </c:pt>
              </c:strCache>
            </c:strRef>
          </c:cat>
          <c:val>
            <c:numRef>
              <c:f>Tabelas!$S$4:$S$7</c:f>
              <c:numCache>
                <c:formatCode>General</c:formatCode>
                <c:ptCount val="4"/>
                <c:pt idx="0">
                  <c:v>11</c:v>
                </c:pt>
                <c:pt idx="1">
                  <c:v>31</c:v>
                </c:pt>
                <c:pt idx="2">
                  <c:v>9</c:v>
                </c:pt>
                <c:pt idx="3">
                  <c:v>15</c:v>
                </c:pt>
              </c:numCache>
            </c:numRef>
          </c:val>
          <c:extLst>
            <c:ext xmlns:c16="http://schemas.microsoft.com/office/drawing/2014/chart" uri="{C3380CC4-5D6E-409C-BE32-E72D297353CC}">
              <c16:uniqueId val="{00000008-9BFA-4332-ACD6-51E6AABD7359}"/>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POSICIONAMENTO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doughnutChart>
        <c:varyColors val="1"/>
        <c:ser>
          <c:idx val="0"/>
          <c:order val="0"/>
          <c:spPr>
            <a:ln>
              <a:solidFill>
                <a:schemeClr val="bg1">
                  <a:lumMod val="85000"/>
                </a:schemeClr>
              </a:solidFill>
            </a:ln>
          </c:spPr>
          <c:dPt>
            <c:idx val="0"/>
            <c:bubble3D val="0"/>
            <c:spPr>
              <a:solidFill>
                <a:schemeClr val="accent1"/>
              </a:solidFill>
              <a:ln w="19050">
                <a:solidFill>
                  <a:schemeClr val="bg1">
                    <a:lumMod val="85000"/>
                  </a:schemeClr>
                </a:solidFill>
              </a:ln>
              <a:effectLst/>
            </c:spPr>
            <c:extLst>
              <c:ext xmlns:c16="http://schemas.microsoft.com/office/drawing/2014/chart" uri="{C3380CC4-5D6E-409C-BE32-E72D297353CC}">
                <c16:uniqueId val="{00000001-3691-4D34-A701-AF9E44925BEC}"/>
              </c:ext>
            </c:extLst>
          </c:dPt>
          <c:dPt>
            <c:idx val="1"/>
            <c:bubble3D val="0"/>
            <c:spPr>
              <a:solidFill>
                <a:schemeClr val="accent2"/>
              </a:solidFill>
              <a:ln w="19050">
                <a:solidFill>
                  <a:schemeClr val="bg1">
                    <a:lumMod val="85000"/>
                  </a:schemeClr>
                </a:solidFill>
              </a:ln>
              <a:effectLst/>
            </c:spPr>
            <c:extLst>
              <c:ext xmlns:c16="http://schemas.microsoft.com/office/drawing/2014/chart" uri="{C3380CC4-5D6E-409C-BE32-E72D297353CC}">
                <c16:uniqueId val="{00000003-3691-4D34-A701-AF9E44925BEC}"/>
              </c:ext>
            </c:extLst>
          </c:dPt>
          <c:dPt>
            <c:idx val="2"/>
            <c:bubble3D val="0"/>
            <c:spPr>
              <a:solidFill>
                <a:schemeClr val="accent3"/>
              </a:solidFill>
              <a:ln w="19050">
                <a:solidFill>
                  <a:schemeClr val="bg1">
                    <a:lumMod val="85000"/>
                  </a:schemeClr>
                </a:solidFill>
              </a:ln>
              <a:effectLst/>
            </c:spPr>
            <c:extLst>
              <c:ext xmlns:c16="http://schemas.microsoft.com/office/drawing/2014/chart" uri="{C3380CC4-5D6E-409C-BE32-E72D297353CC}">
                <c16:uniqueId val="{00000005-3691-4D34-A701-AF9E44925BEC}"/>
              </c:ext>
            </c:extLst>
          </c:dPt>
          <c:dPt>
            <c:idx val="3"/>
            <c:bubble3D val="0"/>
            <c:spPr>
              <a:solidFill>
                <a:schemeClr val="accent4"/>
              </a:solidFill>
              <a:ln w="19050">
                <a:solidFill>
                  <a:schemeClr val="bg1">
                    <a:lumMod val="85000"/>
                  </a:schemeClr>
                </a:solidFill>
              </a:ln>
              <a:effectLst/>
            </c:spPr>
            <c:extLst>
              <c:ext xmlns:c16="http://schemas.microsoft.com/office/drawing/2014/chart" uri="{C3380CC4-5D6E-409C-BE32-E72D297353CC}">
                <c16:uniqueId val="{00000007-3691-4D34-A701-AF9E44925BEC}"/>
              </c:ext>
            </c:extLst>
          </c:dPt>
          <c:dPt>
            <c:idx val="4"/>
            <c:bubble3D val="0"/>
            <c:spPr>
              <a:solidFill>
                <a:schemeClr val="accent5"/>
              </a:solidFill>
              <a:ln w="19050">
                <a:solidFill>
                  <a:schemeClr val="bg1">
                    <a:lumMod val="85000"/>
                  </a:schemeClr>
                </a:solidFill>
              </a:ln>
              <a:effectLst/>
            </c:spPr>
            <c:extLst>
              <c:ext xmlns:c16="http://schemas.microsoft.com/office/drawing/2014/chart" uri="{C3380CC4-5D6E-409C-BE32-E72D297353CC}">
                <c16:uniqueId val="{00000009-3691-4D34-A701-AF9E44925BEC}"/>
              </c:ext>
            </c:extLst>
          </c:dPt>
          <c:dPt>
            <c:idx val="5"/>
            <c:bubble3D val="0"/>
            <c:spPr>
              <a:solidFill>
                <a:schemeClr val="accent6"/>
              </a:solidFill>
              <a:ln w="19050">
                <a:solidFill>
                  <a:schemeClr val="bg1">
                    <a:lumMod val="85000"/>
                  </a:schemeClr>
                </a:solidFill>
              </a:ln>
              <a:effectLst/>
            </c:spPr>
            <c:extLst>
              <c:ext xmlns:c16="http://schemas.microsoft.com/office/drawing/2014/chart" uri="{C3380CC4-5D6E-409C-BE32-E72D297353CC}">
                <c16:uniqueId val="{0000000B-A636-4126-8A1C-6AFE3C72FABD}"/>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1-3691-4D34-A701-AF9E44925BEC}"/>
                </c:ext>
              </c:extLst>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7-3691-4D34-A701-AF9E44925B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Tabelas!$R$10:$R$15</c:f>
              <c:strCache>
                <c:ptCount val="6"/>
                <c:pt idx="0">
                  <c:v>Neutro</c:v>
                </c:pt>
                <c:pt idx="1">
                  <c:v>Contrário</c:v>
                </c:pt>
                <c:pt idx="2">
                  <c:v>Favorável com ressalvas</c:v>
                </c:pt>
                <c:pt idx="3">
                  <c:v>Contrário com ressalvas</c:v>
                </c:pt>
                <c:pt idx="4">
                  <c:v>Favorável</c:v>
                </c:pt>
                <c:pt idx="5">
                  <c:v>Não Informado</c:v>
                </c:pt>
              </c:strCache>
            </c:strRef>
          </c:cat>
          <c:val>
            <c:numRef>
              <c:f>Tabelas!$S$10:$S$15</c:f>
              <c:numCache>
                <c:formatCode>General</c:formatCode>
                <c:ptCount val="6"/>
                <c:pt idx="0">
                  <c:v>13</c:v>
                </c:pt>
                <c:pt idx="1">
                  <c:v>28</c:v>
                </c:pt>
                <c:pt idx="2">
                  <c:v>0</c:v>
                </c:pt>
                <c:pt idx="3">
                  <c:v>0</c:v>
                </c:pt>
                <c:pt idx="4">
                  <c:v>9</c:v>
                </c:pt>
                <c:pt idx="5">
                  <c:v>16</c:v>
                </c:pt>
              </c:numCache>
            </c:numRef>
          </c:val>
          <c:extLst>
            <c:ext xmlns:c16="http://schemas.microsoft.com/office/drawing/2014/chart" uri="{C3380CC4-5D6E-409C-BE32-E72D297353CC}">
              <c16:uniqueId val="{0000000A-3691-4D34-A701-AF9E44925BEC}"/>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7283765432098799"/>
          <c:y val="0.30660092592592603"/>
          <c:w val="0.40364382716049402"/>
          <c:h val="0.546076851851851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_xlchart.v1.14</cx:f>
      </cx:strDim>
      <cx:numDim type="size">
        <cx:f>_xlchart.v1.15</cx:f>
      </cx:numDim>
    </cx:data>
  </cx:chartData>
  <cx:chart>
    <cx:title pos="t" align="ctr" overlay="0">
      <cx:tx>
        <cx:txData>
          <cx:v>TEMAS ACOMPANHADOS</cx:v>
        </cx:txData>
      </cx:tx>
      <cx:txPr>
        <a:bodyPr rot="0" spcFirstLastPara="1" vertOverflow="ellipsis" vert="horz" wrap="square" lIns="38100" tIns="19050" rIns="38100" bIns="19050" anchor="ctr" anchorCtr="1" compatLnSpc="0"/>
        <a:lstStyle/>
        <a:p>
          <a:pPr algn="ctr" rtl="0">
            <a:defRPr sz="1400" b="0" i="0" u="none" strike="noStrike" kern="1200" spc="0" baseline="0">
              <a:solidFill>
                <a:sysClr val="windowText" lastClr="000000">
                  <a:lumMod val="65000"/>
                  <a:lumOff val="35000"/>
                </a:sysClr>
              </a:solidFill>
              <a:latin typeface="+mn-lt"/>
              <a:ea typeface="+mn-ea"/>
              <a:cs typeface="+mn-cs"/>
            </a:defRPr>
          </a:pPr>
          <a:r>
            <a:rPr kumimoji="0" lang="pt-BR" sz="1400" b="0" i="0" u="none" strike="noStrike" kern="1200" cap="none" spc="0" normalizeH="0" baseline="0" noProof="0">
              <a:ln>
                <a:noFill/>
              </a:ln>
              <a:solidFill>
                <a:sysClr val="windowText" lastClr="000000">
                  <a:lumMod val="65000"/>
                  <a:lumOff val="35000"/>
                </a:sysClr>
              </a:solidFill>
              <a:effectLst/>
              <a:uLnTx/>
              <a:uFillTx/>
              <a:latin typeface="Calibri"/>
            </a:rPr>
            <a:t>TEMAS ACOMPANHADOS</a:t>
          </a:r>
        </a:p>
      </cx:txPr>
    </cx:title>
    <cx:plotArea>
      <cx:plotAreaRegion>
        <cx:series layoutId="treemap" uniqueId="{A501FCFC-C3F7-4BC2-9291-F66B4FF8D9D6}" formatIdx="0">
          <cx:dataLabels>
            <cx:txPr>
              <a:bodyPr spcFirstLastPara="1" vertOverflow="ellipsis" horzOverflow="overflow" wrap="square" lIns="0" tIns="0" rIns="0" bIns="0" anchor="ctr" anchorCtr="1"/>
              <a:lstStyle/>
              <a:p>
                <a:pPr algn="ctr" rtl="0">
                  <a:defRPr>
                    <a:solidFill>
                      <a:schemeClr val="bg1"/>
                    </a:solidFill>
                  </a:defRPr>
                </a:pPr>
                <a:endParaRPr lang="pt-BR" sz="900" b="0" i="0" u="none" strike="noStrike" kern="1200" baseline="0">
                  <a:solidFill>
                    <a:schemeClr val="bg1"/>
                  </a:solidFill>
                  <a:latin typeface="Calibri"/>
                </a:endParaRPr>
              </a:p>
            </cx:txPr>
            <cx:visibility seriesName="0" categoryName="1" value="1"/>
            <cx:separator>, </cx:separator>
          </cx:dataLabels>
          <cx:dataId val="0"/>
          <cx:layoutPr/>
        </cx:series>
      </cx:plotAreaRegion>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_xlchart.v5.7</cx:f>
        <cx:nf>_xlchart.v5.6</cx:nf>
      </cx:strDim>
      <cx:numDim type="colorVal">
        <cx:f>_xlchart.v5.5</cx:f>
        <cx:nf>_xlchart.v5.4</cx:nf>
      </cx:numDim>
    </cx:data>
  </cx:chartData>
  <cx:chart>
    <cx:title pos="t" align="ctr" overlay="0">
      <cx:tx>
        <cx:txData>
          <cx:v>UF DO AUTOR</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a:rPr>
            <a:t>UF DO AUTOR</a:t>
          </a:r>
        </a:p>
      </cx:txPr>
    </cx:title>
    <cx:plotArea>
      <cx:plotAreaRegion>
        <cx:series layoutId="regionMap" uniqueId="{063B6A62-B204-43D0-9299-7D5E18977646}" formatIdx="0">
          <cx:dataId val="0"/>
          <cx:layoutPr>
            <cx:geography cultureLanguage="pt-BR" cultureRegion="BR" attribution="Da plataforma Bing">
              <cx:geoCache provider="{E9337A44-BEBE-4D9F-B70C-5C5E7DAFC167}">
                <cx:binary>1HzZctw4s+arOHw9VAPEyj/+PhFN1qJapCpt3m4YsiRzJ0hw59ucmOtzN2/QLzZJlGVLZbfn2OOJ
GPmCJpAJkEAyty9R+vdd/6+79OFWv+qzNK/+ddf/+Tqs6+Jff/xR3YUP2W11kkV3WlXqU31yp7I/
1KdP0d3DH/f6tovy4A8bYfrHXXir64f+9X/8G2YLHtRW3d3Wkcovmgc9XD5UTVpXP6B9l/Tq9j6L
8llU1Tq6q/Gfr/86e/3qIa+jergeioc/Xz+jv371x/Es3zzxVQovVTf3MNYiJ9i2bcdxkMMczLnj
vH6Vqjx4pHN0AgvjNhaEcgxc8vHh57cZTPBXdjuq/LZ67P3eK5kXur2/1w9VBasx/z8d+WwBh/Xd
qSavpy0LYPf+fO3q2ypKX7+KKuUdKJ6aXt+9NOv94/lu/8e/jzpgB456ngjkeLv+T6Rv5HHl/Wjx
PykPW5wwx5EUYU6xpHD/XB5UnjAg2IjZHCTnOOLx4Qd5XN3m9e0r77a+1VF++0j770vlePyRbKa1
viTZ/PU7ZeOcOEIyiaigkhGGHfu5bLg4kRhLwm1qc8GEwx73/7Ou3OmHx57/vkT+MqOO5DCt60XJ
Yfujhf+kjjgnnNuIOIJxIaiDEH8uB8JOBIiHI2kLTsCmHenIX+ltoH7JZD0OPJYGrO4lSeNy9xul
IU8ExxI8CJUYnKCNYLefeRBy4iDgkA6nkpIj/3Gp8vu//1ce/YKpejL0SB7T+l6SPP7a/z55gL8m
4DoQ/MOC2USYz/+pQBg+QVTaDrLBh0hGv1GP7Lb4+z9/9Eb/6NDNuCNhTIt7ScJw//rR0n/SVGEb
fAZsNVgrxG3wB08FQcCXg8KAIROcY0wen3vwFu5t+Cta8XnYkRCmRb0kIXjzx834nqP8SSGQEyEJ
wY4Du41AIdCR357kAOYJYXDpQjByHON6kBX8ikI8jjuSxbS2lySL+dVvlIWNTggCt42ITQWCdOM4
vjV025Z8slzMPpbFvCr+/i8d1erVFKmqH73Z963UNxMcSWda7UuSzuX6R3vwk5pig7lCUoLrsBlk
F+gb6UC66HBBnOkqBEH48eEHm3UZqVf3D6/Wt/lDpH9BOMfjj2QzrfUlyWa2eNye32DFMES1jo0x
opRgzCDUeu5NKGQfk/lC4NKpA8IDK3eACQ6yOSAIoDiLh/sHfQvZ9D+DCN9XnW9nOJLPtN6XJJ/l
74yDMT/hDrgXxJjDHRsy+CP5OCc2k0SCfjnSsU1m/1Q+SxX9/Z/Vz0vlcdyRLKa1vSRZnF3/aOk/
acdAVzimk5WCXBzSxOeSYPwEOcQmU7qCBYBaR5HX2S1oyRKgvuoXTNizwUcymdb4omQCUeM/G4mf
lIl9wjAYJkAabQGZh7FPT6NhSiEygNBA2owA2niUJ57d6ts8/Pt//pJEvgw9lges70XJY/kb5YEB
zsKSg50iXEB6/lxHKGTthHHgIIQ6HB97+jNAF6tXS3Ak0S/YrOejj6UCq3xRUoGI8fdpCTqhoCcO
oghweSyOvQijYNkgWXSIpIKDqznCtp6Yn1f3ECQ3v+DnvzfHsYxgzS9JRvvfacnwCSUO4QgkBKGW
PPIugNADpMIlICyEMgGp/+PncYjD9r+WTH4ediSHaV0vSg7u42b8hohYnGACSJYjbYCDbQIY5HMb
RuiJhGQFKluQbkJG8/joL3K4/fu/Pt4+9n7vhb4fB4MoPo88lgas7kVJ43eiLPIEMg8MaCMkKQA8
Sod+Iw0HKokEmBxbCnycn+wfdH6bfWzufsHFPx17LJMXhrbsL3/0Qf5szMXAVEG9CtyJwyGwOtYQ
CjkJFBkhnQQAEoq838hkirp+BfqaVMQMPJYGrO5FacjqN0qDnWDEsIAiIgdhYINtPYuA7ROJMNRR
GBWEE/KN54hum7//60cv9A/26vO4Y1nA2l6SLC7Pf7T0n9QMBlvNnKleRREgvhwdWyt2AurAKBIC
Q9mKHstiQqqW8I0D2gVh1rmCYx8/ervvC+a7kxxJaVr1i5LSb7RfoA9QSoecUdqQhkh+HAzD4RTO
BAVQDFJ5EOFxMHypID3JfsHDfxl4LIwXZr4uf2dqQqbSooHkEaIYoqmntguKijY4f7BZ4PgRtb8R
xTN9+aW05Lm2mCmOxfPCspKr3xl/YQT5PNg0R0AcxgR+Lh8iToAGsTKUVSgU4o/z+asHHUTFL9iw
LwOPZDGt7SXZravfWIO3bHLCCHgVRwoHM8jlj6RBASu2peQS6pEAh31TR7kCoOvV/rZJfyEWfjr2
WCYvrBR/vfuRT/1Jjw/6YUsEtSshwaccn1KBrJ1AIAB1YEgZDRr2FJu/VndQbYzy6kfv830f/2To
kTSm1f3/rCH/8G5Poa5nLD979BQEAgcfJGgAnDuFwxHHyQkjJwjIgHNhLkCXjkOwx0Oh//xC35fI
47hnL///+ozpP58//XI8dwaHNufmXO+TI6g/ppoFwjnjo6HP4Mhny3z8flf3f74m9hOJTTN8HnaA
Rx536bC7j/wPt1U9nRqmcKQCzgODNwEJMshXXr/qHgxJAHAMPXBaeBKaFBAn5BAdh3++hogaHA+k
P4gwgAhsCaRKNRPJInBGg4H+IYj3oGwD5csvZ6j3Kh0ClX/ZiM/tV3mT7VWU19Wfrw06XRz4pjcF
kAFOYcLZvwnchnI2nDV4/aq4u72Eg9oT+/+gjVRdare1O8peegRr6xTOfqBFp1X0vsbcCxoRfsQo
zma6D+xtPZT+ro0S5hqC3/JLv0jldREQ4ma66GdNiwrP1jm5GWOVryNHFx7LEbmhnZWtDRW33D5Q
86wrPPSF2W/awi0i9skpVL/MMtZeELtuL2TYMZfjoD5VU58hFDKs3Kyn5appbD/0+gYHruLjPctD
b7D6Lnf1wMX6yS3OgqlXV3Kdhbljn7Igj1xMVTPPcRX6cxJgt3bihzYa4w9jXF/Eec0CV7qiqUjg
Wn14Gfep9Z6gMfZQFKsrNkZ03pTWcEbtvl5lSWWdFixMz/noVHPZZf7VgFrpJipMPih71sf93ook
v0PRuA+c6nATxtDTAikptDAk1anBpWmbabemuHUDu6t2xE+rXUHyi7pq23U0dXVd1zNXkuLQZzgM
r6F+4TX9fSs6KCl8ORf/nQ+Ig38+/n6mEjqcgQAfTSg9+n7GVMieUVW7iYVIchb6ydrph3JjLkFb
lBumSVm4pg1e5ynlqO/ruEZ3+awqP8qoKG/sUCm3zophq5hqbtKksN02w3ozDri56cMi88bGzteG
2laIergv0pWhhiHZBEFz1hXNGkls7a0mQDeDbLa4Kfp9VNbQCofzYWiTAy0QfB9lHdkZzqAorpLG
LneJbOdDqMh+HO0bqwaVaIYQuXGd1Htb5Go7FKKaKVKFH6uauR0O8Puw6PViFFm5qi1LwsnYH208
A3D86cbDLw3A4MPJXnuqSlGG0HPFTfnQVmEiihkRdbySuQ7PRB1+vmQp1kuds8KTYtaCjj30PWhL
IYLiOuvafBHInmx0yvutn5wWIQLtQqk8s8KqGd1G9+LMtGVZuRHX9dYB3T8VorX0vEmd89Hp8NKe
tDhTWMycHqv5GNiNm3NWzMfCCq7akoRXovR0OshZUGbNbGS8O4txmgxuH8bUHUZqz1vclDOqK9tT
vA7O5LSEsBvyTdnKeaxLvrHyIJnFYzd8qPPxqhtIc2X6/VC8+/GeQlWCgWl/tq1iOrRD4FgC1Fcl
fNET/Yk9DFiFFYmjci7c2r9tVdl8lCwT3lhzei6HVm9ygejcQrp7W/fsvCNlep9p9b7seHdDi5Au
xlYEa1yzap87LPUMByFeEBfjXZT7rVfQZtzxfEBrO7TVohiy9k2M+JUOeHrf8fYqSFX/JrZVvih4
a68dv+531og6j45Vf2d3MzNn7QSpB7ak2eeDslbKru+avOu8LimdnR0E1qzH9nDV4KjyelXjt2Of
Z26lUPJxzPLzTuZR4NpN6qquVZEb4sSzpS4+9VZ00dS4ue1IrN1R6/BtGDmD18g0uAo5zec2r6pd
b4/FkvM02yKd0tVYBtUqdDK0bTrpL8LckjupMw6OxU5cy1F0kTW4vfYJq1ZpD5+maUYiKna4l2fC
Cbtr0yUs37Uk1ZfEV+21tizl0qxkG0NslAjnirR0kQxyTUqFtn6O8z2sgM0bJ/e9euiDYp6DVcxk
3JzjrMz3hgVFEkz1xCLxED5hGVIr2/tNrNwWd/0GszmXcXKj4dj8TTc+aUhrLjIS35RdQSaKaVSp
b18lOHeT8Iz6WR9PN5oTuKnJNrHVELuabGvT87M8Stni0rGG0U10RDwnqulpIRp8nXe9vUhFkc15
JfB1Q3y6FhGzQceBSn3k74Ks2piWuZT5Q6tZekUn9lz1t3nq12eGZKbWTdLOHNFEbjmO4n0X265U
CXqbiM5a5bLxZ8QO5XuOh+vQL/FlSeV4FmU89OIuFe99ljOXhV15PthKXIBFeV9N82jRDDM49jus
syAgb5Ksnpn+MY6tRWeTZonaZngbxshrg6WCIlbs9sGSMA03Xb6sIKwyNz8gMcP84+Hf8iQ1/LrL
FSKbPX3Mt3zfvsoRz//lcFitxMueBdF94TuD6wcBvqS9I5eWqsIVSNLZ67ZIPT+OyV2fbFvL5/dD
F44uThA6sNICfWbNyvQra9A04smsVmzLpWEt/MLfG9YgeTLr917AsJoXsPzRfv4C4OLYohgT7Vk6
xReyird95LM3Nk7wVpXV4I5TU7a6P42Qtme+6NibLunLuV+29tJQ7YJb7pjxcWOo8EOVy6Rrq70h
pu2y7rLoTRXE6qxzyHnE6iUvUVN7uIrW2g+tXcKovhbcUt6AlF71eVpdW2WcLUOa4pmhdnEcnPVh
dueUlb42Xdp3U0atK8OetEXohgjVW0PDXFoz0dl0YaiNX4oVaf3AM1THb9F+7KqlIaYEfpRI06Q8
dZItTof2bZtm4kzYgXZNc8isahnzXs5Ns+v81GsKhTemGQ1kIUSAryKo4F6MDj3zB6t9W8SRXtcW
5Z7hagIWzEmK21NDDUL/DvsRhH95272B5/p1lZyVrIy8qIyqpeSqWlmsDi5UUgaeD6HyvS9mUQqy
jhKuvUrG0d5GKl6zCFZJEpndKEd9HPO+uu9KtrZ6it9BHJXMw6Zut46fl2c8xWhWBr18zyxr0Q6D
vicsiN2AW/F1Mj3Xr8d6kRZsS1kbnVu1JHOnScbLUdDeK2rE3jY5bDSuMb5DSba0Oj3Avic3bUb9
T3U2XpRpTD9k2MKudkR2E+RWN7MggtzXUoXLEezyljmQVtiqGE/59JSuzxM3cCCqgAwnPdO4idZl
odNTpFu043HZzgIN/tTvi8mQDOS+irnrS1UFbsKGDUNJeluMtuMqzLorrS0+h+NyemnjaDcmeb7P
Gl3tqLXl6ZDvTY+5NAOuwHYM+fwrwbDyKf9ZNKUMbgCpD2/8sZw7iZYXpktZw9vBGfLz0VLhDZyE
tF3qk2BjmvAjrf2YRStux/l1FDG6tdv4PixJdk2nLqpB2sK6ND3OkPZuTka5NuyZaprFQLpsbqkO
n5as157wubr011GC6suiVPUl5B/oVLWD5ZqmIXRJJd0QULpT09ekqHMr0dHkbAjktchEvql7+Alv
kNS7qm+qwyUo09MQKQ5Bf+/4XtDFnVwGEZXrprovGqTONcnTZVAm2jVNOynVubm0AQSctqPDZgVH
e2J3ZBAioKIud5XWw5Ue+7Vos/EdRK75qWpSGxIzPbxznO7eqZlah84IAkmLzxdBc+jKUy/2cTK+
UdjGm4AH1cVQR+V5l0QL0xIa64vusSutS3baBI76/HLzQJL0vOCQ6M3aGs0Tq+q35kHx9LRIlhAe
xX69sPlIPFQE+fiGt5azKsru0oeM+HCpgmZcRJAXzEJr6BKv1Iy6qErl6Zg1n3mgyAyeXNGdGeYU
zbBt8uZSll4m/XVIkXWpY8Z3/pgGbiP74R3JRmte81guTbODMIJJHHui7sYZg3hrI4aKuTE45Vkb
D1y7g0ytjaEct01nYEO0o3h43oWiX/uOTs5UgdA86qz+WtVx62ZlSO9gEzw4wUs/DSTbYUAr3tcg
CA98j7rgY9Yuvw6vYoXmbVAN17HIWtdKBnJnkdrjVNFPzqieDO9Rri762mqWVV8Na6Yr5zQbs20T
BfYyCnSzsSwIeweFitPBkeqc4JjMC5HVl1BXsb2xDeK3PbdylzqR/hiO4dbSURq6HCLjMhJwU0en
RPHhjpVgVoosfydzUnpOiKqrOK3zeRiTZNdSipdcJ3zp5NGbDPX2vGiK4YNC2ZzWLHzbNp1eOa22
506Yjd/rN/wpzg/8XIH7MfMElBzPc5hfhvDwoopWJZabQKEcXhYMMy8HiMUjvHcagT/kQjM3tZLx
WmWjM9MtKXcBtcQSWxD00gKjjWiJWhZc5fs4SNtZODToJrL81o0sLW/HQGxiFQqXpIRv6sZRG5ED
0lL1efE2BzRnYWV2CNsPzbhpiZtSa9iWU5PyZo76wLnyQz+7bJp2E2dcvQ1q4gLGk61LWlhuHkv2
RsiBLLUcijkk1OwNCzMyqwrdnZomTyBAUboYt6bpZ/U2sIrxgndp8obqhelt2q7ZI15fptOEtEVo
Y+aHvHZbDrl9kcq+AmHletPW2t+ViYi8MB6zO67qGaGZeP+VA7WBv0tz6wkHeJT+urOH64Kx0nVS
PN6mFQU3MPb8IoKfxm4ggYD4dCLkSM1sMtTv+j6tlyiAAAy2oH3b4GFhGMYAHH0rx3JLxji8MFPi
qmkXPM/6uXEJFEelOxYBuKYvvqLBclh3lX2DcelI1/BZtVW4SazG0yaW2d4wG74a0xvDceiaiF/n
/ErInXFY60fer/3R2F7Z44ckr/OPw8Bnwgqsh2agV4rw4J1U4EzLHA3nOKL+ytdkXGZjIS6CNEm8
OKj4MutziT5FWEduR4O0v6DSPyt7za6qHOxNI4piZZqkSeqVFQWRZymLXpk+3xPwY5mrdMz6Wa6s
dpH7UeYOImPvzZ0F8NHnu7hMLxsIQlxA5JJtxXM39nuxVlMrHbJkWzcMoikZD4DxTZ2GYi5y1I4n
ZFVvoiDE21QTtE1xibc+VauE5M3KdB2IU39lxcGyNv4smIxDCx9mmVf2tgHVJjPjm3roK1TmRbR2
LlqU1pd2gIRbdFqeZk1fX6o4yy7bd4ZkLlUB0uN9EYApF9Zpn9SNx3rBtwENA68MyfAuq+pyFvUN
KM3UHJsSUtIOvYGcaJk2OPcgyuhCLyJl6JVMdHOsdNqueVuMs2bUC8qKN3VMH0JAns6R0Op8mC7m
TpZjdMqE3oclHOtXbsWu6cD0qijCq7bXGVqKRsHXllnk3Gmp3CUQqIUsbuFRdezsrC6G1Q0aFmt1
C9Yn2YxMmXKb2+HCj23imcT5a/ZcWcyzK8s6M11FWJ0ePhANgPC+rWxyyJcPqXEeFXPAY9MNF2hb
lKm+rEsBHs6Kt8lok7eMKWc1SDsFPLQgb506yWdCp2JlJ428IlU8T/MWXhXnA59r2taz3LRRQ/nc
78p61gCY7aG6KBfm60+boTirQ2v+RMmcYoAkIRDtQqDR2R1etyU2nzHHJ3OdJGhhh8i+Mc1ElE+b
hoqdgAD+GM7KlnfrxB/9TVOlmVuryplHU9P01XgEj/u1bTrNhYGD3ki0DK1S+W7d2/ZZGiPw5GFU
zRWL7oYkjdbwM7McII8sjBZj7guPQp6+GfGYLxLKQuz6VqLORZ+B/Y7Sfl4MZbZq8QDYjJ3rHYMi
g5eFWX8rZDQrQNPv7RjFbhp09XUZMLEgPs7XQd1mbqCrap2JMFjXA+A4qrSHD0kVnQ4Mk9N08H0S
uj2EMDMIli2v7P1oqyaPqG1LXkMpPXetiIduNZZ8CX+GJUbLJrDmUb+v+4DO804LgD5bCMUps7oz
gHumqDyS2CubfQzw82Ud2Gdt2g3vyrRkS9764SJqouGdX2SfYmjuCpYNswR+pDqPlO7P+jzsz4Lp
rmh1vehIBB5uagIC3CkIN4caQl7oDPsBnoUzJVw/y/I5WIVkS8sa7Ie5zaxBnDqAThcTwXSZy5D6
yTYrdLKNkLpgw9ADFCnKLF1alXXRA6r0RmiRLHBt0zWpaLdjAP1BCGKjOxl6Ca7j+1Q5uScyme5D
yvK1Jbt+4RTEuuG+emM4prlAud/gSDeeZlpehz2Ab0qk4j6N8nlW+dYHwO4sD2XKPy+6bliXdjEu
mIX3nQXZUIL81LVixK7MBY3RPA0gWTAtnsp8ljoI3JbI2VXNAcUCtCZz+/gyhPL6fS2zWRDL4m7E
7eBK2O3rqAv4nEaZ2DJL8zVqYDutzhouLJQ0XlxCuaLy27NcS76twric+cEQerSxkm0JwcdbAFHd
KATMs9S03zkkvXdKh7yNh0wuE9WOc8PVj/guk+J9gzWed7TtwrmvS+wdt0PW43k/gM7PhdVgz7RZ
nV8Cmsd2Ay6aFcQdzcyanqGczPecsS3XphlmbOWkfXClScovEl3ubF7St0eDwijyvUrRJ4OyzAmu
soSzr4PiWguPNPq0LkcVzvycsY2dy5lSDVr1fcQ3pivKAS84UE07jDU77WN6xpVtLxxGUsghovrS
XMo4gBJSpKMN4CfVZRKPxW4ENMAQs7yBpCxohzlzhmhZ2Xn3HoVnJn4c4ec/i6Fg/rK2Wfu+1U+6
Be/973CzqTsrHduNIe4/hR2k5/Dr1crjfY3n8PdamAD8TY/bJLY8Qx0EC4mLt6XTJ0sO6dsigBD8
PSutFaFJdT3KIj2rExJ5MGH5nke48FrwXlvR9cEN1IWWCWAf70sC308a5Deqj/3T0KoBF5ziRhLY
3aIXAVqYYLNnqeVicCMb06wTthRtmF6JtPAvnaw/PcSgLcSvg5D7CmJDgCHTYktHRa/z2l7RqMPv
KwdKKxrL4NSemk2duCzo+NvcTtJ1Ogx0locRsI38AwfeC/ibHP55FNSda4ZzRgeojPB4mx8UKPAj
CGSssF6FCaiYbZNiBeKMPaNe/ViSK3q4Nx2GHTEAsrsq4MfsvgZA2PYMybCzFO3apLtJcUNPm6ku
AnV+cdYk8U7aTQawFa0SiM1tehrrOLrqe8CP+iDd+YbaTVTbb+vTYZybxJ8kHRSVGFgdk/gHeSr2
NMsXBiIwHH3Z7hPij+emNXRjNst4RcAR+ZAKVCOCfL1AsyYJ07nlT84ptYpq4wfsosksKFEe+iK1
rQOUb00f7/Cwbzi1Ic9edvDHly7DVpdQwSm6Oe3xmHkpjxcoStodgshsAia7lcwQcmuos2UeT4re
dVqLrgx5rGiyqwE8PVDH0XGdworGzs2IyLds8iBPLnzsz3jzgdC4OdAUL/oDQ/blLnWeMND4gQVk
WDsqGTZTKWSTtPWwcRzSLWIc3ZrW1/6jJivq1PJMZ5TyHRpzscbBhha1tQPrRffVdCmhsOpqiNhW
IigDy82UAzvS8n72uV2NzTqH3DFtAro3FzMYZhoLHLlJGqYXUNaM5xL8P0RqLVsBapmcDkGp9o4v
LS+1ZfOuw8mNyaT74W094vghqeDBaKibXQbYpgtFkshFfQSKCCH4rKRxuO7GUrwLRs90D7hsV1He
R3Or7cr3qFB3taX8fe+IdG9Gs7irXT/F/j5GXeJSqvIbwhWdx1HebB1cio1jgyccU7u+zgNeuokt
moc8g0KOxa7ggOoFZunYXyQRh6IJawpX9KFTQRg7tMvGCi/7MFQMAGK9GWwrPi18cFS30TDLIWrf
jqlE25L5AFDH8pq0LYT2oz027gCw4zZzCvT5dtRELlPtXxvCN9RpmrFuK3cADGVGmHNz+L5o5Due
bMvs8/fGU5fLpLo03+JgBf0yR77tafOplqh+XwL+BwBQhS+DzO+2qBM3gLukgPjRcsHHOLhApOWb
uMgvUB4EgLIi7ewkvc4UB5rpGqASplpCziynCQAxgUF5VAYugS99ZfqciWBHdetBACoP8xpC10yl
Jwax2GEqXvbVadUL5JppzKUM9SerdfQKqpaxcHMka9cGpPu0GmK285EVCQiJmKtoE5wfeJzBt9fw
d9MuDk2IauhOxxTNS5UKD8wt3bEeZBL6Ip75dRN3LnxM3Xoo2dzpZHCWkCE4M3c8GVU1fWrdeszp
nIVR0rlfeQ7t75ENjyyz8IwoeuOLujqtaVMuJBo616h8Y8fpcLg17bLA5cL/QjYK/1X/DUsMU2Vx
mC4T2yo3gOsVBRQ263JTqRrOH5jb43ZClC890xsVy7i3+DoebTiyEAXZPBsAOe8I/H7NJTpqF81Y
NIekSLAOEnlN6FyzTp81hodNPGHYfOY51BSnyuTENxCuz+BIh73u63GXUTjNsNB5Q+ZjBAc8ohIQ
/EMnBSs8h23tPOMnVNqudMv8c9PKCIQCNInGA5EW8CFBBXvzVRFU0wtPd4HlGQUyhIMWVRDJLGiZ
5VNOJbciFIOXTEX1pok+Ai3fA0pkQUpf82CZDODDBfyZmEO81cQt8qAyLNcmsLKEtbDCgV0x3EUX
PmmvTKhXOunMrkQKNWvfWpjUAg4J0Nii7zUccQKwCrpjlIwfimaps5q9z0rMlk4s3doe2nMDsxJZ
g146EIAZeBd+1ildzqEqv2hwk4WzAvuWS8Mkwq5BkuGPawSbNqpODzlv8tg0xKBkg5f2uF5Vur1X
Q999Cq7SLKCfGmzd8o7lbzmk7bPGyopdbAUc4hYrXLUFhOD4f9P2Xc2R6ly7v4gqkdEt0Dk4jsPc
UPaMR4BElBDh138P8uzxfve763zn4pwbCgXodruR1nrC6mhaUuCp4VNU9RtdlvWhqfJNlWFBj/kK
K+Qr+sCRRJxFw7A4eXaV75z6k3KNPG1vaQ6wzzCsjQzd40h6YGgrPVt2WXRT2fPJcLeGkW3kO2RD
zYMZnxV/Q2CjP+nZuugd5GLE/2R+K2D3Q428xuBgHnKyXAnxJnUYpkNTVedCDNnVQrr1iZTlvI5Z
tPwvM4p1Rk8h5jD3GNrSuoZV8/se66v87zPyRWw6ZxKPRZ11J4gr/EQ7dvRiBVWRLG5Hz1jiQKm7
4AHHkr7YoHn24OP0Zukn+qKa5ZeoqbitgGnceb37aGYtKD66zQM+70yT4yHqAAM8RIsvr/Ma07EJ
N8sHPaWQOeRHM60bzsRZomdXiunQ9si5qR/EJXDsLnE6mlg0zO9CYk0PbAqClE3juGV6mR4QyBZX
1Bi9NS0zI6j8n5W1iHMUgJ2glhfutF2EiZkxLKx7QPKz3srMzgqfJEUfir1pdi2kCxDB5PHnq62v
4XnBhQo5Xk1XYUX1NnOqYmOag/Dm29oWny3zGqi0iAxQ1IAK1ndg6cg5mL/n65Y5UqJcOdsAOfhL
SwEvzkvTPi8DYKnFVyPedpmlweIXt2BJvG1ZSHbRZZTtOcD5o9/040lZdrQrh1JdIzsLN/6oyJ1i
Q5WKzq6/5SWLYll54tUV4Q8/svSPwWNHqyx4HtfWpZhtVcTSYakV5PRj0dZdNHvqjYmyi4mnl9hF
Dn6Yta2PCHppajB1UjtHyXT3rULceAwk4G6DqWvfPQ5rv+9JfcRfQFOTE/2Zzzz1rZ1DOyZuvjyE
+Vges8gFbUhs2YEb7lIo0+itGY0q6UFkVEPWyIPloZMjueB79+DVtO+SQvsvlLf0bOYieeNYAJ0+
taiC3kj23h1nU/w51/H8LJ6QqB5ycJ0PGQiSuLLL18rz5hftPTGk6c8t2JxzwR2RGNqqx16dEgWe
5a9ZKuurZx5RdV6ySSSmG7h7mWqIo47MLq2VknFjSsb3Wgv1wu1gSHIaLve9z6ONJ4V9AY9fHuyG
jIeQgvdsK1tsS1DlcIcQO4GI0nuGgPvXQkj7c9ZsA2kkyAYovxOde+wjapZ3xrxhRys8M77cN5nK
X0Wu+GH9zm0kt8PXqMkuvhzoA1+65ayKckxMf40wOB6sQt3UbWTfTgFwo2G9wOmRFzshGU9WZ/ff
MiH2PsiC17akzZZPTb0319sUgCxt9svI6r09Bkssse+8LOuZCCV7icpsiVlrWc/mrFz7/h/OM682
UgcMhY46cH1M7v8/v+QYyaNDsulgKNcI+tOjiGQLCWFniwQHB9jPJHe6CheIxhhP5rnsbw0j6/pt
fexsRDSfsxFvA6TKO7kzw+bw54qqFcFucIspUSj7sredGrj9mnSa3LJo5xvI9byL6YpmEe7dPzNM
n6jI5wwz/x/3MDPqv2Z83aNbxu9VoY6G0TRMZ2DpOSGhUruvPsWHk2iUezFdRZaP16iluy9mVLqN
tZuJXyd5Zw8nj7DnL9bZKvWujag4u40vb/z1YNjotZ/1dYUcBVFJbEZlqD77zLRwDO2D1fvfIFu0
LkFUiM0iEKlVLvBs0/d18FWgsYe3iHYx9+vwNbfX8rnIW3v/1fU1TeTDhi2lzcFCEUvsdaubqwFw
zRkcrfyopuryj/5pnWYGewya+RJyGdpZ0elr6p8JZvpX/3/e2lztFn17ZtRNGiXxoYBO+pHNU3kY
uxYY3NqEy+Ovphr1Z9MEXc1CygupvVRJKzzToYNQJCrvzSH32mA7dtJKvvrKyI7iSgmy/+pbLy/a
DGrlvuH3fpl55/GyLOTyxdqPBMOTLZEJ/9X/Rbf/6f+i+k18aPpH6VzGIfKOYwlyAw/VNVwPAe+y
qzfU6Zwt9tn0my5z4LoeEkeHoHLXuaQVvhv7dhvtha/fTZ/L3f7sMrodKq0fwXx3SKofc6DLj1DE
vyO15RczJHXRpvYceTvT5Lps9iJcssQ0IRT1L1KrZ9Mq55lenFFfq1mkNuPFe1Y5ZZo3PDiPQ+Hf
iMEK4qi18/dWBXeVNebf5oBF+5K47tZxWPSyXum5vN6EYpp2+ar6RtUza68j/6e3KsJHFUIJsZ4R
P7P2XLg/y3UWYhqoIE3fn7nm8tGqNcRjU7RDnBxuZTVCN1SDFZJOaIcxXaCK8N1x2C98oDdmxGYg
ktjwahoiFJhm9eF3nS3+3psbsBShUzVArqncYaGqY3shHPSAzdUOlEkdD2xqrhbUxRaWm4vOpIiH
wYt2drB4VxFm7ufBDwty4L4FiOw/+lVFrEMBeaFXysjezqPXn4u2HVRMVZEfJl0dtTX058DydAqk
OFMHxjnSvuKjISF7Yzn9+d8nEPrmb5Nn/W0o6MBhQHI83TXWR2m4iSicYkIku9pMl990ozbzSmH0
1KsOHpmyVOBNpayV9QmZ9om1QfXB2Px58qfnv0/+ZU7WpU7GkEXX9aNyh+oxqsJNUw3ZrWkVEXA0
JGLywHlYPZaRsHcd8erUNHPXH6+oXg9oyp6OXj6ESW5NYqtBL5ybos8OMqrHfRd23rX3rGLDw2l+
xJ7rxO5oqTe/AO+KQmBAq8e7cpjVL+46zyOA2Bdr8BUCEKbuM+mJrSA8dYhlQZ4B9Ysg3YeOFLj1
Phohel3kbYvyF+fas2hiBlhB99qt3KehzLq9L5FB0jqoXqGqjs0EPg1RGi4BP7W5KLF09sW2KaJh
UzoWgbsFZ2wk/3XWRJ19m5fOv8/L12vLdfT/PI9N7Y2nA3pQXlcc3QpYwNyN2b01DCSWdhX+lAE2
JD58uJEFP0arowddCG/b9ZV7BIvKr/0igZlUzfRSOvWNmYuQ5TQoMr8uQ16lednSK2kcsRFdeJlD
qR8rsK548ll1BnugH4fR9lMxsmJnRrPGYgdYInViRqex9a9dtNwKD9/tJB+LWORLdN+SQJ9tt1bw
rbTbWU79s577ep8NxNou/gTFDnnnyunfetfXG/wxxVE3tH/M7Obeoly+EX+Sydhn4WXMiH1DOunE
dB1gdP7gwIvvbai6TzOZxvTzRnihgA3jLZSA7+VU2GkOdP6+gcg6Zaz5fdaMVnPPOCWpOfvH6P/t
vHK9M7gy3Hnk/qaxQJRmYa4f5rp5064az6YFyQXdWb72E9MEDKMfgjqRUVY8fE7QQZk6ToNoZL26
lKW4WJ14Mq2aB4D7BfVA/8edX4rvlPbLzvczgbVLz9//6ibVsuxQdVLshKZf3Wb2f3Q7wdxs4AVq
t1gfp9sFZpGz0/QXy+PzbaRb/BUB7W8JEQClIRHP4tIJ2MbySy81V9QR/1CacQTHQK/xJXS2rhsC
uYPU5PLZZ077Olp5Vmdrr6OmNU8RrmjL+sWPSrptI9aApm6bk0NGBnfV2lYeApjP078NFfnkpUCg
57iLyF/jX9ebM7sfxq3dqh+idsdLYVhXEBFLTJpabMeVrjUj9ZiVMxZStL+G/3aNOTWHr+E6hAAz
DbT+NohCB3468YbFeiDlrc/8Pjb/iwByC5DMjn39xwBW4zAOK/l7wOmi31fQAjtsz3Pn6uQLAIcs
tyGYoLUc0lwPXroM+KoMJZnLhyqa4nlu+1MFEV17HazGS51G7suicuOC2/ZjPw/TlRXVA1tbdd9P
j3y3zI39aDomHtx1OdZX0wXQgidNTwLsRZgdWXm40fVsbcxo7nD7MLuiToTvs4sXRG9s8Mi9mn7o
xm3u+o7b95Uua0BxqoURD2PmAKIXXjQ+Vqd2nVJmcri0TN+YQdPlWLVKO1lNW3MT1+tyQIjFuQRE
WQ/tswht56ptJO7TuDTPQ0eWfRflYWpGe+CTaeup4WBGCatfuSeDm8ktlifP3nr9KA6/P8ZeZWO6
UGzBsux4PK96WcAK1e1QTNUtjdj3qarLYzFlIdQof+Yx0zYTI5m9wo9SHs215jL4i9l+8DfK46D5
JIcnsVyKJzeTR6bH/o0OFktJtoznCXjEHaRtgLjWgcCCEAM7oHOre0LPRa9hYFwHANmec25P2L1B
7Sm3KbZkVPIteuHBACoIgNU2wnKx13BBfAKOJJpTVZbB2wBFaZS/83apNyOPoiNgsvLeJ/hzS9kX
76HN8rh16IjMO5uPs6qhoKv9au9Wgde992Lpd0VpbWhb2I/mYI9eCkzKvWsMGgj/TAzaoT6bQUWL
LmWiD3Zm1Ific0c4H1MzKukQnQR8aSDLcLuZkfYurNjWFWDHp3AiB90s3o1Vcw2KL+LbcOxADZjO
BgYrlwfqZFqSZ96NgPD7Eqyon4DeEFTPoHZRBhvJ15RI1RLkoV2kYwWHpSp49aML1EPItQP5sit3
gETdvSKtfviaASfpA4LX/5oheggdfVkDsan28P2AFhqrVsd9XY8bSLuAaw593WzrRS7xbDf2PpQt
OA+jlMqhk99rMpK4zwjkQV9tLAr9HZ8qeed2skgJcAtuaWtjMKPQxfZdDPYzfnTI2tetg//Fques
Cz8pptB+jiRB2LzON/1Z9Lv/a36tJQqoNB4Wjj5oH3lUy5iv/HaOJWLnzKPe9Kt6UnHbTUoBlY0V
yObZjvAYkyHHsxzyb8xzYtPt9my+YPeXkGLYSEsQ0sYB4OQNhZBok4PKbRLwU4R53r3Jsc0gnxi0
kP8xaFJ0Dk3iJitgjsjjUS/tWQjbvw9d/WwAfpcvYYJEoPvsB7T5t36t234XKvut8mV7nW2nTfHN
K7/LBbn2KiWamfc2RIP9zRvmasuQjZ9ILQM8bo2dBG4WPno0337GyQvAc0KLYjOu4bG9zDoetF9d
lW9vCP6197rr0x6GwXt7dfxWUMeZ1qeREC1W59F9mUPoCgsmO+B/A6H+Qtof4xjFg2yzD/wI0qsL
0vR5yR2a6l4GFyxA89GuaLHzgry659U2sKzsorxGPmChukaV077WudVvKVmCnWm2Nja63mJPiILp
iUP5nIyrugHKcy+eaqs6QcKyLaj27xav+Wk0UGUGDA7Mk7iIjvt3lhg++/noDAkiCHGhRKu/kv/K
nwXoivA4T44NaSE+SrfYzqopfhIISRN7INUdNIrhHhtVsZ/qub+HltaOq0q+6kDQx6rDf3vJ5Gu1
kHnTDF5+cgPR3nqdl8VDM/s7ImSffG60ofBa5L0kwxd6FUKZndVdvZx+FdzCh9dtYUb0UjJR0ST+
ANWxZ093cxSWm6mFeOxOiFbd1i57cujUIqK05H3XVvTCeu9kWuZAQBxtVpFeaprL3BbHTxMAHCpt
MkHC79pN9oxFl0PvE7jnpS3n8+xAbUaV7Tx7hb617SH4uU7t2O4z1ZoZ1AlbS/kfbbawCz6I4jw0
j3AygnD0KLuY7q9DH1oAHA0jNISwQvtBn6U1ZBtbkybVrBuPbZk72LORJrlCD/d+i8h9zahMbtX4
7XebdtXFJE7UFjHQWHkiwC+RW7o8niIBUzwC2/4MfV2LAH49DXlR7pHFIzstUhOOVI2im9px88Mi
g+l5zvLP/nxafvd7mZyeCfotBQUtmWtxDNwhf/D88RXqM6Ssa0tD639EFQFkmuZf9GfUW0ezkloH
M2omV1a072bPPvhG4AZBH0RZq67NmnrgXtbyrV4VbV/9ppnhi3O0PteJfGyWuNB8SQmHNCaLemzg
KIK7D6A1BYmth9QZRf3czuV7VXvur+68yHb6hcDlJxcyejLXIl8kTZfd29AcxIUg7juU6ptwVfy7
vTzV80i+j8gDkK5Idp9LD2mf7fDTRB19nr0mh0LYbc9+U4I/0T6+1Qt5m/zgUEAjxyCkXqDf7Kqf
ESNVjJ0eNrAxIKnTuXiPU632YVH7h16IEbjSQDYZVfRhKho/7luYrKB6665gsJ80BLB3IX4r4UZ1
YxebJQDheJPSfvCO/uw4z5K+m+4hUP6ekh56LAGTp+NKn1+gvXS6dw+uouSTe7Rri21IYdsJvJOC
7CTl+cZGBvd73Cm8KqEjBNVYlFVC2VAdjH21CBe6dSBHTU2zhdnvPMFvEBv7K4Jucl9iNzSD5pCR
7gYcTA7vf6MfS1mxxHcz5Dp5k4ZgPpyDNXvQTCu75Wkk5j7JAwzxjB2EpMHZbIyqFvMNn0Ao/Nkm
iyGYbkp4jz53Vp/oycz4bLJ1VGDUbKn/cg/R1TB06brdGlgumoYpjjw27gxep+AiAa8U2F25Vfip
P7hxI3XQY3dvrwLmZT0Uq6jZNCuPD4dINfedcP7e/zlD83dUbnR2Xw9/IH1EJNQrooRDKp6aBcIs
FV9zVDRCuTDPdZSgaANPzQjqauRJ9qkxAmtHNnld8wO3s0fzjhBPQQ7OhFUeCvR9vUEz+vlWreil
ZEom2l4ycF0rWmYQsd4SEJqSsNqbZlf49AaPcH4TgEz8QtZqgfTeXDu23ulz7ROLVR9aWdXTZRig
ppFOD/1tbiMSGhtrONkUMFbhWVdSw1wXkoLdmDO6noVEKuxrf/X92zzBJDs0BXn7x1xzJ7pe/497
mrv/406rvH0joSPseimOdd343xqP7g3LH8wd37RIm4/Icv7W7wecb6SV59vBzwcEorApGfORE/Cw
j0271pzNB9MLXOm28bwHxnwAq6Z6AEJpEEzt3mr73/TFskCjo8n0zxkmEDIXfc2wq+9VOFQQlBWW
HE50fU5YsX6un5+ueXCIImXiQ035+yPvQ90AC/D3RlTieOV0YgtghWlCavopNIEPf5rlL6xmI8Lk
/OAoO79Ok3edVy07AqPpYIMaSyG8cJ87eBmTFvbwo2k6VByj1oruZ027pJzktOV2gaoNcxgmUbHw
tA49djEHM2DOcjJimepc6BCQWZk8KYMnfJv3VgdZJvrUejBnnrtsXdspL7LEOy4IiTZQa6rYcxsQ
6m00beB/ai6qF8Nxiti8a/KhvCuge0yiJhpfq4ndQnbk/XJm7FZQF/2gOazYbNExMEL3JKZRPyyA
lvcjCN+kkBxwytoX1O94xRIFUtDAQzJBPuEG286JML8Ps8vSzhCBr4PrYQ5UHpeN65663oGerCwu
fRD5B+0BdPNbkT/4Hc3hBfCfSzhozlU35Q9fM7QbQDg5MKiB22r5HC0h39KNs6lp3e0ZJGOvnYCs
c6rW7aruoAEERm/6J6ec4n4qydWaBnJfePy+h3D4VSCd/by8XZtqyP95uen/ujyzi79dTsiSbcT6
6n5Z+4nLrWU7wEN56aUPvD5XD65ywkvVSqg/135zZvr8ai3BIJpxZwYUzRG82SL63muH75wqt04W
wu0TjLgCJTmUtclDNE3f1+Hf+lraAdM0majvJdU40jZeZOTs4TzeFVzpEyyzbZZg3dOnbIQL4Fug
6H6eu0s/uNsOnr7vY6CgArB7fe2Q4x5D3nXbJmPDtybvf8ja8n+uU1s26TjM8vOUoR4JqGbqn0rq
sKReRp3+rdObdPN7XPYdplI6V3syFACE7ea5qIMyhsFXXT2vaJ+ZuIaFUz/Vvl3eEqt8Nr0LnKMH
T2U8NddUYcc2cw4pmZu7+T7LQpF2kSrAtCzLscQLvPjlIyLa5lnzRp5JzavEdOPhRNkSVxxYJh7A
+UGCPiItTeBtOqEeinsD/wmY/LmvfuRdkMDYyr87UIdvJmeeD3U/FqcKekMEuuOkwIPh1Fb8w6ld
VLxYW21r6SoNQyHPzdo2naYpZnWL7T4dI2eHfbKALEYlRObWzhuCKtYeMmyIj/euf1cs/ZOf4b2x
tv6GLUxdIst+9hGqnrywiAevjnYURkB7gOeyy8en3NdOgp+/YwDhYGJy6NLHve902xIlGBQcKBux
JHXUIP1EjYCm4sWuiIo7bjdIPP0Ca0WPUEP6d9Cu3BQOjJALAuIwWqIYCWC38VW1m1E+6aTqEVZS
zq5C0GxLJjC8nO6HxoVEzqdTrPXwCM85NDwCwAhj9LuDSjPEhhgFuohewWcn1YLgTxTFQ5WhjEGQ
95us9Ns4hwg2mWtaHbLcqdOI0Lj2hkdaaCQtDZwEU7vRkGYsywKDNYR61N5TNj5MTXYWmsO311iI
viZXxLAvsRTla9w4soJTF+KvRK0a5+j0YNqFi1oEITS7ZMzPNOcJt4IpHqee70AQ7Zme9DPjXlxX
/UuYcZDqZf/S5QWJgYofW4eTW9459bdAuy+QVDQJuLODn5UfkVVD8uU8Zj70/tFM2rTiPhCpDAYe
qGRiYr0JRWSCXEPsFt6RlFXbCqHe3QRRCXiDePIhYhKda52YLFNoj2Rs5ShrIlV4J4FmeI4/bCol
Hxs85+mk3PZmrus7Xfu3KD66y7ysxPZjwaBaxK2kbTI31YyYkVdY/xQ/1xxKnCab0tZtVjUheEGn
OiDg9ZOGF68uuYNL+NBRfGbEQfwcCLiUUUg7dhe7enIkSwJYCFEzhMmY4jeKkVdmB4q8r5/7ADMF
6vy4HzTKJqSD/RB3q3Bq0RlNZ7++z3rv7I6PiN1/FZN1YzMvoVX4OE/hDR+RlIWgkbupGxIEQijP
0ByszkKlovahzjV0XKz5blfWI7G9JNSbnI3FYfJCZOkASiR+OC2ZamyaSubfS5sUhyJC/Rub1vsx
n7qtagMnKUB2Da6/L4N5i3IvKEuRh6i1EpTyJgwgZVnczAdjmW3pQJZUCLxQTYaNV9IRyWFzyIXe
w+l8zfFw40O9Vd4MzUCxZxCYx3op26S0UdIsdPQFtMEDqPhvM4DmOI/oT9eL4CzraxQaUL8UvgLP
Iq9U4k7R0S5nvoM0otk6wNsgDnOLDQCPKWnY9BPl5tQG+k6UyMoCMDpHp9XV1vEAUYfSaWOXwEZd
Lc8AwqptBjCHKbtDkZ7LHEw81UHlAi1ERzCQO8L8SyiznxZlaUfGMrEJ0IOS8Q9UI4SLvPZTDQy8
dOt5pwJ+GzYRQHYJP547xNq1VEwKVYKSrH9GM//ZTN1TYHuP3bhqxSDYjP0MH6DE79kkyKkYkkq8
p9lLVN49i3k/ZNEcD1QdWwJOwj9HykMdnYbsKR8viNXARKKI1eMIbwyQs1PkKr3LmkAnBdwCEXOq
jZ3TGHR9ngShBF9Opwtv3F/jnO8y8jYE7n3gLDXuMtBY6eEjrOZ75kU/teNvl9yd4rZ1mrgrnXdn
EajwB2XgOGU9NPP4A6hG+SvYLKE3CFO/kycY1OBYnaF9Arl95wzwJQYLYLB2adPAmfA8V/BO9fMM
kgEObp91xxrS8Z62eBRqZcfevJ27/jT65eoIQVWuBT9d3mWvTeGquGftbVmUMD5nzQG/5/uGfSPR
HFlu2M8xovhhY3c+/Gd6r4r+hc1uGKPw0wPUq/cKOtfmzlKcwD0xXZbAr4Gm6XNlZa9Z0z44zRjG
Td2/B329bCNRvFVq0ywOfkVcqxrQCfnwhhc3EXM3HGgEeD0CzOsJFGsJAOjDQ8hsOEQ7fJf9iNZx
q+QDfsAohyUN0lA5CPyBcFqirEZ46Fv/IxBKx9hlioShaOHGjXKkAt2cAh+4rybUs+uFU27sYNxC
AjvF8P6Oad7mEDUFPwtot3fZa7DMJG0rVHYLeXCk8AQmtsc2RaQptP1+mSgPUr4Qcans8fUgBWlj
yHBHIuwE2hkac3f57jIYqEkAN3MQybQu1CayeYmSTo1MMmjtHAiO0qnty7iZmuUWJqMnD8EgdYcw
DmSF4jZq2uQzfw8s2qcdqirEPr/rsVHs/DwaEjaTm3Dp+f5HQcI3AIY/BqT9G6S2o+sPaV2hYFrG
c74FA6uTOpC3oT3m4PIg52uXE0RIyF+LaEqxfTTJND3l/UyPIYDzJALemqEq067PuQSi7Q0JfMGC
UISwyBOsLKsSZ+FwMQ+3Y2dXm1ywZ4173cF+cmOhrESqB/wD3FqfLCL9FCu9iv3K3szAszZscIrN
wHosLOFSJB4shMe87+4LZmW7lvnT3iusO1j2AArCcI0EaPXxTClye/umtCtEduN2cSWFy8P1LzRw
TmOpo3SCxcla+D2HbCH7sEY8Aku2bKrOG1FsybtT5bFjgiZwv45JNg9XYBNWLAP/ccmxrgwQdBKs
nQSF85K5R9mpYnEQs8B/q2ZylqqAmV5sm3DZ1j3k45M7ZFvAYOegwdcv8PQ3v5QveXfsW+VuHORi
2vVVLHqkgfgb/WRavgeem9bTgO0GBFjI4ISDNOGac62S2UU+3MOqmXSO+NkUBdtOcBqmMz66eUQs
gBJwr7ArP8Giy/bYd1GhCrq+sXzBN7+AwhUmYq9I6wyaV0EWmVgLXhiKiCvP35asRPy2EArEvQZg
xhjWfvDZLQjBYcx32DN4OsriV9AjWYlA8vmySoElZbGThSxVE7n2FG5EkKHeFplIGVNssl1hj5dG
h108ZOWd0yCeIuM37nYQFEtxT6DxXGpuXxo63421G+4yap2Z6vxb2e/L2btt4JlJPFU/AVBek0KO
gEJDF9jD4Oo6Ktah3yUenygKYLp0zx1+IdZTERTnDh9hzJiqjx68sXGgyaPWFt1Kkj9B+O/u3XY3
ENbvuiB/7yD6jZtK8Z2Hmg8Rv4EBKNuJTm5RYmsXoWJAWlkD7tKIw7QXEDKs3zIE5IjPvD5GpnLN
YHZG4dHuOyizX0Et9nbXHKHhjcVCijQcnB910+7toP5eRpDkhBr6IM/FSmX327DIboOy+RDirkVI
vOVlAFudP18tGXabwdZ3nQPbkHaYiNu8yACWrYZT5BXpRMkWigX4i1ESL400ND56GuOmWeRmrtm8
zUSdWn52cYVXwZ8MPj/k04MLMX+6zNnJi6wPz2/yxFEgAyogXcHw0HN6tIT7q66j4lh9R5WCbzxn
JEUKAlmIM91mnrrVctKpNfGD60BwFI6XOWoDxLzz7ZzzIPWybklUD2OcjQgUIVJGH4R2obsa3T6Z
IGPGigo1CDa8CA8xWDwaZwSVHGX7DA8hioK4a6mYMdrWZF/YPQqJBslIKDLzaMi3o8C63k3qQXUR
T/zR+jY2kKw2S8DWGAHS4dGGYMJ596k/bevOHrF53/8PT+fVFLuyLOFfpAiZlnuVNB4YPAteFDMM
yHuvX3+/Zse5Dyc4m1jMyHRXV2VlZoXrssmqjDLV5pbWZtjXivntRpgExf1MRyFWH7ssTv18tevH
NVbLwKyyXbpo4mGaml1am9lGTMsQTGaV+BBkRt/p3TXA4fMzd9vNpArxrxHuoVkGe7vikRgUYXWL
M+ei9MOXluTXOI/fWtKFs/RbNeIcJls63jkaLhGV7eDFaIJMcESPi/42LEQipGgPRt2EXpQhZLSB
yXe5VehePk0lvgdW+oi/INYO9KOM4ewKC11UUvuxoP0d53oW9FZ/dlZE85gSAIVifCEmnwIpDswh
zTZKrmnbeRLvhflQYIOVzp9mFj6ljqoHJcr8EqhiY4QfOc63m6awn7QwCrerzjqsNPK9Yg7ZTdD4
EM42OtvIeMKIEnIBVpK4UOllEwz0aMk084tlmKmnQsDdWGlfbFwEEWwQGDL2iv1FCdKEdDUK8GXo
/QpwR267+pAtOIROemCMmXYMu/LeyUspxO5r1BfwlhqHiOwuaen10fQvGk0XTpQCYcb90kK6uEic
8NOygWPj+rDkYDpOG9SZBX8VZs0MO/DkdukpKp2V0w6VZ29EKFS6rVnrpmen2m4JSfkjc6lP/RHL
BnM/RdXdFLVXcpF+r7XzssXmkF557g5HI9Wwq5yjwMxxvRkMmhC99TDpkrzUZkETk5OFmc6B1JBX
uCNOtNZLk+nbOClQquKqtMXkbd33hZ3CGspebBtdimEudAV0BY1zB+zSKdVGWwx1Y3Tr3qlbzs+1
OZpjpaIbLv3ZHt37UW9eETlDAVWvco78tqxo/bj41OLr9RVijkvBV4SBqkfQBQtYKUnXfY9TeE7c
rvyXGeo+lP4XqdXlgeQt6gpC5m5q90Ve4CGZfnQ4E3kUCPGmFAKQKOkCOJRb10XoYFM2jACtfphc
prupdMMN9rTuTjSjj6TS8tkRE2md6mmKgQI0Qr7kZG+V2Wi7As6RF4GNbpRis6w2q8Gy9Ye6SF/K
OVgxycEIbbVAKOvJmzoj9SsXydmin7owEofZSTJvJf8expFVamiR32dobJRYw3HOvqw4S+wUUTsv
NT0QOj0P6hgpuMmMLl6iloVG7KytzZeuDdvVWn7ouyIvwNtzl5QUo52rx4dq+GnC8FtBMfUaiui9
b7gbZ672iTH/s6qwQjAOUuI4ISiv3oUUtQVuPeUMIaq3/blQ6j32Hq+hatT4K70CLxWeiXPRyzTy
WBBt6mG+5/xWAsXZAMrTNlmIpzqv0M66R33oqq1wnV/4wogb7fIdRqW509PkKXGLddOnybk0jIkO
11z6SZbv0l5Xt7VNDLeptt2RziItp7qmsrPVXPcz3tBkiHLXiOQRIsB4p/eZ34bLGmiQAYNcUff1
lNrgvTRv2XJlDZfdERQw6QAbIlH0k54uREoThEvPDjpG0nEMrCtE6ac9D1+Ne+HRys4hUKStbyhW
val07TV3o3FTC/VBaBolgxD7eu5Wn3gyB4W7EEj04avR4nODcbenqTE+gZpxyYs2vQvjlHdo0f6c
uoEqJiXbdipx1PXpraYpJ98DZQEO4Oyt8GHNCZArKXwQ9/YrR9+zqUXOxg6lv9O/EnNfTARa/QgH
UvVm9K/BkLznvfktYL35jpobx8pUw13VJ3dJzGqMyrOpiceiyOag1UqVhoO4Ea+XYF4lYbZMT6jr
FfSb2jasxT9Nb9W9NS4XUXCl0yqsbVFYxBmxBFa7rtu0sr5Q1m/brCtORUQC1E3XNkGCv+gOCXo0
PMzW/Kw9qbNFEkgZoBcFxxt033p0XM/EJ8NzWuNlUmRIiLrCG2bRe5ZhdL7dYx6UOOTuOfaDqRkr
XhQCQEEHLQKnKWRgvM+dNtyQVdA2VzeuYj2EFSewGbqj30hTkni8M4dm3lq5zo7DQDkdrnpil7s4
w28XI2ss5RD0lBH2FDm9CCU6V9roBmVaPCStiy22sBcvnjj/kSM80jlx92Vbf4+J600JLtUlZiNH
JdStO0WnrtHWyOfUyb200JfAjOLHzG6uk5Mjye6s6BjO7T6L3xpzNPzEzU4rIwm8obePejKnvhWW
0F1HaeuMVR0okZ2p3U4t6RGYvTFyLECfFhmIiXsM4/l5HmIkRKODF6Zepd7CuLwDTJ9DuaKghjpy
FzbmMyEnXxtEXSsPZV6KY2FMy14f+H0zps+ZMuWnrpkvWB8mx3LqNBgTxV00RyWh0oVhPrdeUxPl
Vs4Dv51VOiJdZ21doh+62mQ3dwX/cgGq1KzMowKwAwVSQFhj4p6XL4xM9JXKjlhtSZC6ZRVoPSRT
nc61g4J1x0BFG7Jk+DF0IAO1C47WUXh4NSYkjiw788iExrhQ/MZpcZ43xXDsgW+CrEzSTV81Bb2o
FirB2lQB+Oq7rWZ2AEGp28fFcMuUxSMJQfE6T8rOpszeGAnR317jwetCDus1STRfQaugzbF2QF5f
b4SIfaQKG1PwGzch7hBIETrlgBhppFtU65DdyD6bjWVuKH3Vk6+tk+2nC2K2kPbxXkVt5xrsLYOi
Gjsi+4jF/7JfZhXmE/brkZooW5udPvU7heo3SNDJQzk1XwzZEW3g0visd8Bdq35MVvjpqu0mW2tJ
kyCb4j20L4n35u6pHW7OujRHdAT3pWFinWi862V3sUW2rXJSHhGtDZkKGGnToG6sOEliG38BVccN
W0SNH460gPPE6Xw1HPJASV3fbYYBGBOsO4njz9k2pqPjrPu1AYoqoDh06RSkI5EPEnbubJtEzMwv
iEn7U/j0nIfaBnut0cA2M79ru9TwjAy/8lkjt1fzOXAWYnPqvkRpmJ4cPC6dys0CNOugYWwWaNHW
LumQi9ZJiiKY9VK487YQ7WtdG4lHq+IdVVaDeZAK0N/eZwjrgtbxyrmASoXRld8KjrI8qTBvv9r9
vHpt0syILBEMWstNnUaevTH+TiXIaxyeOHq7YHX6FHdWQAE87bx6qUvfzd3PUnV5I2pSBW1Yv0WO
i22NDeGoGkjBYhPamj4c1VZZfERPDwi4P2hl0zSY7ABGn+XnSPhGzIGCfjE5nvPi04Fq7Y4vZqH+
NJnIgKiYdjAm877OWxfQM9tEiuLbVvWpWyM6Giv1CQXJduqrCXuCCnKZhVS8t6kQYJkp2FjmFL4W
vVQpuv9Oq5xLc2VbqNPPMYJgN7e/ZqF+KWJlWsSyPupj+5HMFol8Y35aafvG5FMP08TM62Y8URHU
4iGV/JYpglD41BjxGrAj9anfJrRuYIg6Z7zztW2Kaglo4lg57biN+rUKGqs55oKolGTDqU1jmnIV
T5J6zMvcgq08bcCN7/DBu9cprgo6iNPE1LtuG7qA1VbXvllRVfvDSoyanIQYB50/6A3KiNXV71dY
RnArCZyQypV6uCQAYEFbTrq3TvFRVYaXrhORv05m4VdV9IwI+zYejSpyfTzR8HgxfKPCM9Ut8PkJ
Hc+JqRBnsKSQU4QXinhCrw9tPx2VgoBuiTj14Pr/lka9rYwp3THB4BwKmlnoRg6RrR+sCo4TxEc/
6QtWna386OPRiXdw6j5Urcj26fSsmgvQWjKUOxE9LH1dbqseG80wUXe1qQZJCgO0iEoDHrW5y1HO
kibwACxDu1INa3s101FZGs91Xn4lazdgCB9eAZ70jdVke3eIqQkma2DMRY9STykDQ63vI2iHq0Z8
btpNy2tnnEYo2Hic90YFw1jpAdK17l8pWog66hiscBOMub1pTdRQ1rYnOMyrF5KKjFB2fbvqV98I
HayMLBaWY9zPlX0PrbLeU4luVV6wX0LLBSNSXvuloGsULnejW2x0t9nG2fqpG64GOemLToJvdw8w
AuHKp8orzrISL2h8E8mzD2sP4NosHyLH2UeD+1OinfAHiXOqM52TTqN0cmFaumn9qA73YtXy/dw0
P3UVLC0cmB7KUT58ho5mH+J+8hmtUbLRnYTyI/qFKD5663ynZ121a4x22ugjRnpz1e5m5xV/HQeg
1PpX6BCiVFwMKNcx0J1vtQqKXK71QS9oBE/siNAq4lNnWK91SMgr158uo7yG67GC5jqPYVQc697V
nvXRieSz8NMhM4LJ8mtcJD2947Qfl4Eup05ZMqwbxd3ApVePPXmJA7VBqcm68Zz6Zjg0YwtUh4co
tmKRjMiMhVTN8obyfUirRjOHbmNPVnVAHF75CpR1NnMB4YTvVsJ8Oul9w7AWZiMAFXAumspvXtyb
bVHtJh3wKyEJXa0hO64OapiqI4VtjRqMcYISm644SCHWaWj3BVYqKvQk/Q9txxfbGVw86KMHGKVs
W8IpaGDlj42tbERG6uDYylWLqQjx4FUYRGL5M5BXVu5LALhNhhuqg6QSvi6uBnRRA3O0AVy6cW8Z
4CBl8mICMlA+LV4/2Vmgtph053SY/aJZKjS/dJnqGuBJSS9FvLi+vswtwzRstngsfLDTJYB5fLBX
pEcY6uEVW9zaSsiLsPGGXcEwVVjInlYxk6bGVVaW6Fo47rElGjwU4a80eFAMJt/DthQ45XEmVNNJ
neWyJTFLCicgKg+4MJfPbdTd8tkxgzqvvWiawWlT657zLQ5s+KyMOsh8hhve6VFZbrKkBleqzmKU
nPie0zGfVL8DRlDbVsWwwIwhorrHLuuPPT77Rd202NuvR+FgxS3PJJ9q5q3Q1nt1wTShSs18MxrO
3eDYm9DJDyjPfAszllM3NAt8ghpvkAZSoG0mb6aeLL6mlcPWzOIXBg+cqNdW3g+Psk2WCyUUwnhr
xKcRd7C0G5/KlSO+NNWnWmFrh3O/HaciCPHXDumlpXZ5pG2Cm1HIxZWDHN+Ads6qQWqB5WbGD/Hi
ijF+jMkMvaxEwOjO+TUPpx+tIN9qdfFaYXaV4gIcpNPyyKHHO0/TZOtYuupro+KHlnI/2tV7L4eg
4AmJ0QAGBMSv30WLHnTTzzqAHIRDfh/O52SqXmuYTm68Mcd+3OSdtp4YP3Sfu0+RcH/aZJZsz+zL
ytz7dNZ9i4K7UZnNZCY2k1aUC+ajk19mNPG6jqxQwInUZgtzVtobYo2em2ryk0Y/r9ibFKHDsIwX
NQ4Xj+rgXX6GaQ9vo+ryAqKD0+ZfkGR3TI664rJqEi+dAErrPS5KGFmp2Tst7SPtFcdP9XACbHS+
3XXY5nr3Mo/JrgpJ7oVYEbJMHKaUdyzFwVdCKWbRki9ITrT0eeuzOKQt7cUiWVbfah0KKOA8r8Dm
KhJR60N1YrdUVKJFfbfQKD/KQ6B3mWVjfOpJiVBB4G5tLBUK7fxQKOUDb1P1ezAmmHS0VaYxvmmG
2KkM9HCo0h3jc0iauzZLP1aVLT/YzXkyZ2jUxnjDGpZWlobG2Zqqp77uK9+JayXoWJxqKJWzqutu
oZV9Dat2RPGH5Wv+gdUvoW8gG60R8agaWaMqFC+hKVQNhThYZfxgDHNzFyojJXo6hRDQwn1ocuXI
wsrADc1qswxp5ztWBPsYKMilu0f59CDGaPZnswSfLU44R7l9qaHl5HiwSm2rtfTj0wnq0lgncWAY
BiGdRGazTqgrNaizzLf5rd5Lo3grdKCgJINEFon7hGpEDckoHY3zOTbju97FXdu4zliC+oku8KlO
2NJL3mzoI3hjaMMBGz4KsWZsJ03AGeLiV1ygEinhgJ59IWeOvYT2/7Zz4xkUct4OFaMMFLr/0Cmg
jLOF1wMehMSMYYGd0N+1U/qwmog+/rZnov0LbRVlCs2ItowPsUlMH0PtDsGNHArQBcJd71Icrnx4
d946rs958RqOs3jGJSZA4OD4mLeTf2vx82A6uPlTIeYdaE4K/bk3m0PToqisivFek239v0u2Etvw
Wrs8aJR0bU31pTHXxB9iHJwY+EbhykIs1vbLwrRrlkMTeqff2PPLUJPX9VhfVMJUNllv7Eq3PwD3
PtL7/xlj6z2OlhdR52+OWh+Awn9stTpPjYEEzc7w+akaI2gzsenMF822s5Nrdec2eqBebDf6DAN5
te4VE2EwlMaeriHQhwsuITcv+JxoM6ae0SPBRGSzJPW1h4VkwgYcIZjjpGu2m7oobnFb76CvZl92
NclTpTxnvY1dgMU4mcQoGG0GyhYDNLnEQmucti36kMDCdch3VY4etBhkt1lkgD9KNiTi4KIVGbU2
PGB7iFm5k/XQRNKGth/PYT/xdua48SO3/gA7Ao2kR9y5xpH5au8KDhULdspkRuK+pXxi5sVMzuyo
99asjr6dxHWwxs9YB4NfuUvtJSmlDK1ic6TsG8pzDTcml0yJLtKYuqTHfslYKdcofxc8T5wFVCpu
OJcSQ1wK6UQKx5TUQ78tuAG7VZX5YoH7q5j5drF73dNX8BujflWU/r6MGE4AbenJNQHecQXtPGHZ
70OZPHS1HkDc1rc9Y/aCxovSEVo/UAwZAc4zBtVpHh16HHkGB3x7zvIXCDE+LrO4f8/T3VhWVqBN
/ctoqjg9R5VXrMk5zejspg7IodJ1kBOYUjMmls52KXfWiqRaN+o3XQNhwLxsdPuHpYDDkDocwLHT
3iY1InbqOoyEZV9FTu1bap5si/CuWQu5UQdySXe9GsJ8TcY7dUmYWGS6w36q05dkiLYJwK5XqcNt
FM3jiPzbYyhaIC3iJuZ/MHUMtnpcdv6q6uyRmQFStbpSzDjanSKGR9VhaiDQ+quNeoePee3Ti5W4
q9+IOSUIaRc6qse84RAdUx0KQ682HP10FyPjZJX1eRAhJBq1PjYUnPQeu418rkQMDGcnY+sW1e/c
Q2sq2/Wr113fzNpXKv6TUoSXSsSbJn509SzE3hoD7F6zkQLhh1Wi7Enn8uwywAlPQX+28jyIevdR
5qbYvjtetMFbzJgtsZ915bKmeObMxb8Z5uM406iaWtqYA8ZjbdNwJQ7oeKNaz1rXHqt+qrd/ftvL
CrFqmgeSJID+2jZJl0MVday++GVVPDtRVu8iW3DmzytQM2hbbhj3ro4VtoYPzyjCDLyGVLjoeC9Y
TOuBsAZoq1Z6Gde+omkBnFwsLT6t6nqF+v1GVMRDqM9rmtPie2XKl2dX5nXqmBrogNpiTH01s+G3
mVxOCH18wc5u2dtQJP160ISnuddxrlEuZYXz2sX3o/SqcorTNDcE+QhYd0jzJ2fi1vH7vXYTrb0p
bB8lLBkP1T4t652zhO9lEn9pVXajlDYWqHqIlTra6/ouAlHvcRXFJCP3ca0TyHQ5TusZYGOe3Q8z
LxgJh7P2yU7jNzs5u6GAkiViejkLKrbsoRf1waigrLrhW4r2wtMszCIFPq8DXtzMHsRvKVF9w8K3
HCNmK4CJEbK8ktfWxcUzB/CAafSSdOEPYeKXDsRrMhsbAYK/NOVeNzZlDs1Os/eAJXOd4D+DjWRp
V6caJBVVq/AEGYvfdykOstjrpW6O1WKRvs6rTgeo/FIVIqVcbAsvMLXpVw9d0eyscrwPsds1E1y/
Fv0OCe3ZFv2bC1mBUZYNSmav65gLArS9NjToRE/bpgVMa75nB7f+WIdJR+uBCYwvITMroEVCeIxl
52fBfoJBADHy4YQjI7tZMIFwDup+aoQfYUk5nWQwY8q+f4vhqGH5Rc+aaV2ePFOc0fksE73F/pBD
xaVdPaWYZxsArVEvjhbIhct8I8+wYNpZ4fAInE1fvH+w1I/IzWkVg5+Y68osxhwTt6gKoFdkLJUa
zxc63UR5X88J3CWmzPNgEiXQufuLnlwx2EPbaFdBpyggBkNuUK6R1teLjjtC9YuFwiHMk+esJjz0
iYPTAfXlMk4BREEmBSCPCyynOHYVwkfnOLVNir2IoG/a13RbYSy0SzVtIskRBBTeuaO+6drKPGwH
hRCkKRjnhviUqYrJdL8KEXS5PjF1F0v2NbP35Gk7W1vuBEV3vt65hkgOmWscoqWjCHRjI6C3CnOo
6Q9dPr6U1Ew0WgBCHPASqJ2Yv0UQQ3t3Nwj73VwpmxgI48EIh+fWKx9NPOTHsY9Gpm64xiYbqnkz
TAMxBYVObzj62WhoDjugCcXYbvpsEndMRir1EjfPlGXrMG4Cw4wVjnS7q1u0C/kYnmoxdg8WBLZQ
Txn8FsPO7ZRgygoVpxblLlVbjQkYHB9hy6i0aElZDFZa0AseoVshJLDxlFBKXJYRpqJ8TlAcQ6/w
1BSYeWWqJuM4JpIWTMXh+1SI3Zzx0y7o1dvcq8/uf+8zhwZ5FjPJQC2P3TBskmmFA9gb+etQJKwZ
ILt0UF2UN+E7NGJgDPctMRhrpk3YKobNAq2l/0Q0RSRWOjIWBDNgDP6iree2gkuEn5+nTwSWbHpq
bLiZRZQ+ThUNR4eulLBIfVnBcUSxwGQrSQ4HcXX6/sWBMOBrbAWku8wT7ZtfZrOy9WvlyRUq6N9Q
KdwjnzSl9zAKDcb4ZSVswORXzYkxVpZccF1z7Fjs6KJQYlcZYk3szUWPdYlq7FLbZX4MTVzYo/FG
QAwtyyDJ1i7IjfC+HikfOfLa9eZYqvOvN2jv2ya+mhJZm2yIFLPFHoiMY+5qG2uJIJNWTrBa1Gi0
SlrTwGOGWbtofNX9gK7RY6TDr7s4hVeP9TFPMPid+mYravzpSSx1X9EwkwvFAckDCu6RUqU3jf4J
v7Ezg+BeMQG6MuXL2pKB+nYDk6sYFTCYjqitlovfTLGkOzRPiiJOvewE0G0AJsAcCGFfvAUQ/oG9
g5NYzYwOxv9WlvuqW8Yrox7OEKGoagBsDDHf4AVRRln70nboyam3ipau/GlaxqOkug0dZvgzM0sQ
3ToTbXRruVS5dZ3T9UK/AOxD3ao9jXPHfq4a61qK5KqE5RWxMeXr8mjM+T+lHn8d0/0ck+Wkcjab
i3FdSDbyZrkt7Ycy2R9Wa506hVjZLzc9rD+zXru5ToY9U0/ssT87oXzb7fg11gxJ6LstO+5ax+Nv
Xo1fTdf72Zw8qrp96CuoIEV+xTL3Kn/ifHdL8JVfrPdE1y5ttdxqu7x2TfuqxL8UW1YzPMV1cpva
/JrJbFCFITb9GgwrjjV+iuIu52SBaU2YW2+tkV5xaf5dIPuGgq6kHGeQXp01uoUAdpXM5Ps48pos
Awntc3+tlAczCb/lH9srE5BdVDsZFvwTvtKcAHE8XlJ2ConcdNOb4srIOshlxivCWNlWv0E+9NRJ
fevW+bL0/a8xdPfrYkOzLX7kf6+h+i+BtbuIq/yIVMk+RHUOc/0228MlbesfkdFDU/A4NqYbluEX
nADuc5m6lcVV/i7BSnRIy4dYc7+xz7g2yyTNq65RJotr57Fcsw8NinY5X8imbgPQmpPodDl11J/2
t/y5DmhRJ3erlspBfoRWRlvVsI5aLa72Mlx6PFfKxjmmxfr3b1PL/dZjG+pmRbaT7fVO+7CXM172
n/KfGMZ66egRkp08VyZXkswXRtddLQvmovmpVe530vdf8n7ZtD6DIs9lH+F8W5z+e3w88NlYb8xd
/W0ZeONkF62mZ1frNxeb7GFYsWWefhObphrzcNkQl4QXSqvtd1EsrBIEZ+t6G9L4hvNrBGiFGDeq
z0xkvdIcga5vjYxQY3YrX4La9RQX7k6+PLkWhrz7WI3P/71P+cLX1X6vaBvjIO/l6fzU5fShWQxy
Ucg3IP9U7QvIJtNhrYazyRS8v7/nESntcMnS9th0nBHSjYIHIB8CVefVXD/TWLxo/F83T68gNNe7
ORff8hkOISvQlru7OLRF/blm4lpmbOZoKt4a7RfL329oVp+QLOGIRTu3W/ZKWn12k3Ztu/5tNv9B
C3uxQ4TTvWegvdK1s3y3a8SD5QI6pua4V/kN6HBp8y/zr6qAd3LOizYg/+tHJOMMQ5zoXOSC9NUA
rGVuFEVckzM+Tf6p/N8UxtdQjs3iWrXwW/7MjOm5nOCfpxlDT7lKeXtRh89azAw7Nb5N8XIjLfWQ
5ryFClNkI+PvyciLA5G8NzHYWjPmBcHfcnX3G3rXFWOkX6GLz1WZb614WarmLYk9ngpT4Hr1I9Hn
Xyz5r7rO9yvZFeL1bpmhT67xUUvCgDEmjPbMr/OYnzALCAyFtYxz86hZuKJp14j9Ib+e2SvX6HUS
xpeZwE5dm/sw/m9TAUCddNt9b3VaVlEf3aqp/5J31ima7FzulP6/J6J3w2+haP6CDd8Yc1kFs9Cz
2rwfsET+e9rMpviVD4oRMtWcfcmX+LdR2DDuUPw9srZzvwUveapKdD+8kcH8XPSU/CfFuNxBNcIe
Z1CkJ0TxBAn3lrXRTb5gm8VcMT8Gefi5ngYkYjjTV+pdPE2/3Vpc0w7BSjhU27aik7UsBIfq6izK
95CfRVK+yiOgVgyOkOSz2crIbYjpVweT8Io8Z+YYvGuXr0KYRCLAcWMXP6PlLQueL8TRDr0SvcZA
hjCjY3pz0V3c9SADnLzCNK0f0ghwmIcqQ5K89X7OrmN5YLbHReXlWhP7NsrJtZMXkWML0guiU8T+
ZqnX600dppudbwqrec+WhZqX+9E086rk1oYxPqe2n3/Rt16Bjjkky5QQtl/C4kPloSN2ouZfegC1
+CTa+CY4RIGcrgIOlRSNSASKiNiK4SKfvqY0X2V1U7OEaSzmp1wg7RJ+j0ddg3XMfyUsnVntv0MK
JRvXWOBfc1hvMkLK8CB/pmp6lf9/3pTGk6VNr3+niwxuY+d8/p03qvbY5OF7TfyRhwL4aKL1XyiU
LnJ9ye+h37LVEncXRmjiRzzoxvny96fyychLC1EIQRh9IhZfKzW/wil57uw37J+/YRR+MsXwoRoo
4fXoik8qgbg9yiWWluptLObfsjisQr24c4g2gd2d4Ss3lOY22Zlp9t+v2lQhJSt/unrko+gfyX8n
d3MoY9VitI8pbLlYS/7OCEujneV8yViWvpt280+u0ZrXJx/t0qjvFFHuPQaJt1i36aXzXpj2t48E
FnE8Anm62TxIGUflLdp4PZeXCUCjcWB/pL3x+XfnTCBDl8GhwiIJGUm7vEQMXC1YaSuvDh34jbLl
bdT+QpDcY/JZAfWebSgLTThd5M1j2PhbRSBhSfFQrfMtS7izvJnJIwZP15XH1Qq//34pNy3WS/A7
fCeEfszqkb+SS44C4kHVUi4BatTfo/kL4Xn5T4u3zTT8Grg8yOc3Nh91qr3o1EpaGT4xMP5GC55h
wuF3PTW0NL1lXi6JvAa5FeR3ZIAoY6oFTd1v5cX+73v18Ed1WDf8qaqqO/kxoatpXpqq9/FKbObt
OE2OmW16QkHzaPGdfwFafvjfTentUz9Q0PMU3JjjpbPXX6N/M6T3BOe0fFrZyCsA8VD1i+Lmz4hT
vLaN3mWMUBN5mtmPMVI/mUTI1dpk0c2x31S1ff7fbpWfks/4SBoDkmnMjGBXyHch/7k6DvtySXeV
q91swRrvP2Vc1eEe5aLZxJp1z6dfzZIFMsRX7PTes0q7ycAls0OIUhqFbz7aXIjYxJN2As541+KD
jFohY3W67kOGvbxNvxXn/xMtGark5jTy7GjS+5YROdT/exN9Ql2dwtAbfp26ZPvhlTYp9neBmVAx
pBjBJAcZO+TeGfTlIYEfIJdNE5K1admPBd4Z8ZL+9yuanm1jPMjn+HfXmv4e1k9DnqIOsu7k8s/5
pHLKPkLlSYnElRz37yAHuUXbjbOPon9q+XqTyzpTSe8KZd9V+jZTGWBqn0AuvwsZn+N5fi67+X38
YcwNVjowTUc4BckrvSNPPq1ZlJ/KWJ9EyGRiUqQVcUubRnfmWv+AAP4zsoNMWuWmY/gblYNF9CnM
v/eb087rF9Ipu72pWvJmNRNIMSTMlW+GUXNNdQ712aSidE++/DYtXmm8ardOUW8A+mVevLRkEREn
ddXa+KEbuzEl9K8w5AidVr8T2t9dLLfVdeDhtPe27PRq8bHQ3c9ZDm0VUNBHs7xaYRusYrnP7O5L
Hl4om6/hQEc0Zw5Wb12Z63opOGy1y5K62x7BhFw1etp8ylIBrh/T0dxjS23y952DlryX1iuzqS5y
3fx3n6ZyLDA9kr/AreA2jf9mpX+b6MXpKjwvWSjIp6XwkFIyScTPSIv+j6bzWG4cW4LoFyEC3mzp
SXlvNghSlOC9x9e/U+g3ixmpKZCEubdsVmb8KDfKKCXu7NN7HbSwGH8lF1HQ4ShBrAr/p5j6ARtn
WNHDpNoAdcyflmGV+NKr8xkmxas+f3Y6CGboQJZgsItwrlOMBK5yHAjUdRbA4mL+715kNTeG/9Xm
e/GURgltL6Esn1jrkqDgBMQZdKjbGGb7zLzAj8SBErP52sfQlJ+LyRHzMHXNs6ZFi6kgw/obMSW1
Xv7AN4GxEt8698l1XGUNHrZGflBVaF7xsniDuMaMyL6xaQ9OaGOLcTTwz0Ey7UMQnX7gfDnU+lYM
3N/UIDOiwNjGgG/juoO3rVo1pHlSzUYw8+rwvPWErBJIO0jGG8ir8kr5KUgg6fJfwbSf3dj69sqt
QeCHGsYxBoUohtAzLUS3nV8/KH6VTPnxjLeoyTdaAQeWP52r1iCkjAjBML1le6fAsenl2tltmMX8
1wCnpku6XM+cqpZWl2gESKSd5YyGlCK8cAayIjukUtGjoIXUM03P32boFwBZ/HZe+a1QN+IYBD9O
4PQAH2BK0Gy4KNyPodhJuCNfKucr58hkwsbIbPh9wKjEe4jjLsv75d5Ogf/b0wsNrI9gSF4Ldyvv
Su3kYnAJVM+We8Uky773y2Pq2Q+t69DqjZbXQ7LpYehopKG0xL5syNTd9N/f0gdDCc4MJ1znQzYU
5+WW4OzlscOcDt0ODIUBK08pbhl9vfgofcuZu9wd+Wl0PVAiSsjoDsrVMv5zEc+zrKcAv2r43YME
eVnoU+nEWQ16+oAawsoxmDPi9tpJDh3/+CcHNTUl4d55EZdZVzi0sf5KSYJYRbI2lyguG28huQfF
jbkQK2yQQrU06Pwufl5Wu+8hpiB7MMjrL0SS/rmPZryqISvU6m9AAO7k9wl4a1eGB9ngkznuogmy
lZaPXcyjSzqSOTvgkkf5t+z2gUzTdYdrTvvLUP1d0qGfQILLAr1IsIOAwEeZ7SUEE3+QFe5zW12c
hNlQc2Skn6uVy8gt/6cDMulPzs67HxVoDSqDM+j+1Am6j1j/TNub2uOe8WDD8uCY/YfsA9kT8lPT
m285AxZ9xpYY5nd5KrL+lkcw18M5cBVSQmdvwhMxlbB4y7ORlSTrBnzhp4H2L37f8MWQzQMMjnTP
mfsRbyT+zPayywQeTS4FDy7xAKDyoz83DAKQsWA95KdRG9sU8TOJ0yWLUkvyegoPqULfzrIvTfwv
zE98/0j3b9uCrg0648bD0w3ucDaakKx2oP2AmzCS37LcIjp/ozrKRuIhWS/L+ufezFFyZJBtL6tO
7pNTUsLiPzkGyqA72hRraF0jJhaILqr4QpP5QUkhga2EWzW9E+8pQaHE9UU6IiQChFvtzpJ7i4eV
wkm/BkV9Fvs4Nf4eTPdeTKsE3H18RHPzS6xuoVQ/ia9dmFvbqr2KsBGBs22fMubfke0g3PhXB5EP
bBqoWkEcwVG0alSVofx/gVVsz/cDI1gSBCtIQVis9qJMYdtDHI6dsCRC+rmcureya09q0+/Djnwd
HyrGQAybm5iPolhj9vG7k386XXUpyN9ov2BTms8AXDSeOVByrNdEXjwhRh7ByDefW5wyegaXinqa
gq7uhLRNkwy3WY7KvQ+SKbXIckvUPah6oIsqkPz+Wz7FGRE0ASg84kg11/tyMSWR2bxp+kVsIZDo
s6IlgELbe7E+tup8xMmDnBaTTV8+1UVT5074wcvgec9i7MUQWc14P0UANjBmisokh+WfxLhBNPAL
BukZtnjq75jLIfgT99h4/rvXv/chdor13AE86VXtMyjeOiCEQZw8pg3Gg3dIIG9m2WrWvBcJihez
NOP2FICwWu48S7Lp+TY3kzopjLaEVS9Lmi7JuwKLhkeLWcI0Ao5Ly2uMBWCcJN2H+PTaIyfmT+ja
g4gjKpRIcUln8njYQUPHrJN2kUc7Jc1FU+nDAE0tgMkM1q+RG1sGqY+KO75To+tqSnxu9Z2o9taZ
jaPYk//sCkT5T4oGuy47TuxNpdncT+1GZYRNVrs+BcA+uf3sTgTJT55efUsoLj/5aPkGsDC7vrY3
Mzh6qUu1KjqaGR48oyrq4kz52NgzUNimBE0ZxBnwE6xN3TYZroHNsfd+F2MB1Oc2akKZ11wy7cWy
KMYZjoyveYy+q2oly0sc9eC4F4I+2vXFnXgYKGS/er2/MixzyRG9tcwvefpl4t4ynEjTcbrCqMnQ
4HxD7fm3wUMjW/JtG81PurFcuzxZdrjvFLfdufjPktQRiyiHRRR/imk/19p5TtUPddyLo52RkFqM
nqbW+4y5dDEVkoVJNisOrogcyE0K0Bf1XlIx8TOyw2AafRlStKv/b4JkQ8alcvW7rXgleaDLvejj
GVme9E6f7B8J3eT5eBb2tPiWSiwYlZ8pZZE0V60BvJSGV12C3MCvjiAs91kvldruLw6omoePimAS
JH6VgHrI9L2iu3spe9Nx+knH/AIm9kcLbOZSsju6cHt9no4tvtZjoSvOeG3jfeebdMKMP/lnglP1
nfJpoornsLyB2b7AebH0DmgDXyvAa3mgPspXSFFeCviJettN1bvEycwyX2bL/QH8STrU3smZSYzM
gPAFCr6wz78KyvcUPx8Bol08XJCNC4LUb5NUCvrgpKBG823xeNQKrHc5MXeb4Hi7g3zjXPR/0m3I
Qk/q+ZIvQKL5q7JuOtYJsyePRvIztDdqr/yY0Vf7W7ves5ynVPsMrXnXQAfyQZEz/nXERiHDrsx/
ajhIqNg/Z+UwYBukYugY8YduPkQhF8Q/+3BaeiWKn32ZxnE4eIr+I8fKB3sEqDb1UCkjthVDuf4h
NZ2dXJk0JQpSGjkHy4uOfoRiIa/PDs6XdUyn6cmz8XvTn0tLRa5kCm2UKQhZWXgpAhKa7N/wY7TC
m6xMd3rRX8OZO889stX23nIn0Ol0afVPu6N2gFAwj73gsUtl0/HLz9K9zVjzpTbBrtzeGJO3bXzC
61z5kRtuDuNtrnibBOMpb1FH9LqAAoj3hwWEWShlLSsmwJXIOamEonDPMOHsvy7/bssvf3qeKHnA
hfhSgAhuWPvjTMmSqD5jRfWAAWCSepLX5S2xlBM8AO+MWEFbOK6AxuH+GZoFT3yW9hND+5rnXuXB
mEl18Qb3Jy7PYzi+yZ1UHecWUrWN3HC5hMRzX6vxN8n+HVnPxrVRAZjE4HsJ+kEE3upZuZXnNPDk
5Urlk9U8ux+AZXYNWZ8KbDm50BAmd+e5KiZVGdV+yItxnbsUY1zKlJlHaZuF8P+b2zKWaDM94lrc
NU5FNZsj9MQHWVnyBMFu4grbG1P1vqSbVY/ANvILxGGXuaHu0FHA6dVN3Ze3UF6c9TK9UJInDDxq
hvElaSQw5DMe5mWIMirImAEJQZdkU0vU8wQKnflgZsCuvhYCkoh/pcYl9UOGkZdyBeCLDbxXjGJF
5OiSRP4Xk9oy09fT/q79n/9iVQjajgwb7eWrZXWarnox4DGKmUmZMZ0TW7xjRQf+/O40b31MPjH3
MNgO2rXId4wcfkvJXF53B8aJcyJNumtS+YnG4QzOeFU0PSqeqZQs6HWw7fLyFDG+0XfblmCg6Iez
HE5d9Ms8NI4Kp1n1JWYkiuJ7iBZoh9M36Ng5WMbwRjejPyaF8fL9dzyMR0NRtmIKe4I2oFfRmbKt
xtWMXKV0b2Y7fCxB4vwXrfs+qXVW3TZg25gKlCI/DfC/GGH2VYdbohjytOzj+RZ4+qcsuJQAu6ah
XvfaSWyJvKb0KtbI3dQOGScRxlDCV6UNB9lPYoFh3r2qnr5GcukhYS9OGWFswbR9OO1LFrSsUlnY
jt/fTqGy0TztfUyIkKer2Luydb4iyhElMZ3zadKWkletiNsJ33lRPPVvYjXEbGacDSToCl+4mCO/
eWb2aSXLXf7tcMgYTB9J/ygrdG6K83CQb1ZaFr4sYrErqpZ/pwmw6P5gTCla1Oli6KWOIp1WZrAY
0HJflMG4mL52bvzmu2aSZCj6Z7kj5mQ8e7Dxy1bDF6vqs5WP7/It8kkx90+Mv1tm9z5DDIzt/v8v
ckZyhGYwBDnd6L79KRt/SOKdbmQ3cg3LoWF8Z0wwQbIqxBVOtn6FXMpS1W+5UUu9ptc/B4DB2AbL
9t/wCFWHX68B9oRJvF9sRnCrqc271J1qPJSs07YB92hdJze4igtGlfd6lg0n2yEw9GuwroyZKd/k
AMrjRzodMDt0wXe8zTX/W3rYS9cD0OWz78Ugsy72ZL3LsrMzd6Wk4VPI72oBOlQhwKWgL3+T15qQ
1P9v6Y7UzMgq/Zts09wyL1Hpflbd6b+eslvOf1MZXqYsf4pHiISqLy0v3+VoyUgXG9GqW7NSvhCP
vVrUqzxX3bsBOtFsXrl9vR/+1G8NTON5Vb2ENvRNenLxKUDSvAbcOQNlwmEN4aawwrvOHJ97ANRl
Ga4K1YB9Ur31oyfTo4dO9DJa2jUMlKfUunQEuuIE8oCVVCkx6pdMW+fPbO0/gRiI8U9wLJ77nhJP
IblwptcWySdetRqytW46ynEJ4ffgw9PApAgD/7d0wzadlJuJWOTvk6bfgHoHg0/eJh8qH+B4yWdf
7CopHVH/roi2SD+fvYo6+Jy/eTAiDHCjUhm+MZviApJqW/reTUCQ7o3h+5y7vypSGoNNaEmhOanK
D80+TDRUKg+ikqr6YoLhCXEhbN18DslSkeY716O97br4JG8BNkuZ0PmK84D6W/uAZSLMcL5GlYJm
t2vgJDDIkWGiJetOXl0UZ+TEG0nw5cXMLGl7wGaDlS/t+odJJHIwsihzepOHI+fgJ8VhahCilYMS
0t92bJ5tC8VTrlcOIjn7cka0vY3kRaOrKLdH7lnIEICDoYbf+SOk+kgWUs/IAHruqS3cBzuuAKTw
mZbZvAL1YNKOakzNw5mj+LnRZK9NSJKPf3L14xg9ORGDT5yhnKk1c8M6hq7jEHw9dhfarB+1b45W
hhpsn//abflTEBa7enAbqIDluW7xxcK0DcNhe1RLeMZS9Sx15NSi+0XrsWfqSA3gI6LgIhb+3yZ0
PzHoi3WWDdtRoAEEwNw3dASIHmH4qefemgxVye/ii2RvOy4D/CriaQyLRP4CLhkS5yHL6CqUxHZ8
U+AOr9Ki91tqD310wBmcpGcUgL4iCsouslP1+g5uHNjvvl3jthT4F00B2b7ScBC3MVjcQmVCT8iB
VmKJzOeHqGDWNWi/xa0ZHj0GDwmdsL5bSkxLuZUGVwWuDp2PZ0mpVO6rtDlLWpb1WbJSSR6afLpT
tHoj+ZmUdqUZSqv+zmZQ2k3XFfJkCgWMdigupdcCU4ihVWsPUlyR+esmVZ6kV5MxjNX4+su/ErFM
XzTOdwmbKY086RtK4ca29cc4oHpJLVhaCFIYkZ8VqMVAI9WkxSB/k5OV9EVyP83f9uHwLc06HXiD
NHlt8x0A+NvSvZSnq38mUfMr0YlwmbsGTA3xl6BQDOgn3MJYL0UjiirSy5HOdK5NEJ40p7nku2Sm
vnaXrtHSB4b4Pi4s6sEUYSi1SH8Yo0NPIyjfkmCfL2df5gQyhEJyhCwu6SoL2SbxECRxmwUiA4kW
Oksl4xZStlHT7CLlulZndCwbD6PVA+h2H+UTpCEj9yKBo9LWKAvzCKo0+5XHM6vNsU66vZTHl3sr
DR+vB9DdF69LjsdzM/35rR2+5TqllaiB0SiEYCpkNiUlZjK836XgZ1fZepiMR8khl6RxHt3HMflb
igxd1b1IoSGGjskpvQf5cPlESf7HNNjZdXtsIzqhFPClfRTG6kuSFfCDtAezDHdStpInJnfME85C
pGh4ssfKBnxosk65Z9WkPOlAbeVxxtmwp4961OmaSqd1aLKL0lCtEv6FCG0xCK075S7JlI+5p7Jn
NPfLIwfE/tTFDJL+F7cKsAvzsPcn5SjOcmaL2mn84QzPsrnlJQb7L6nqfEmWK2GO7N5AQbOFMFga
VonLog/nbySR4Ti/ild0M8pI80enqm8hjXvo+6CmVM/L9lsMRaieZs9+l9CACXEaglirVGrdH7oS
PUfMPkuI2Y3z49gwjNkpW3gib5Yuj0SHPpSuSfkdyVVIX7BypBnDMLn9JV9vaP88uDl0J7A+sHu0
f4A5D6pbHwK/ZcS2/ZMGfziCyo3O0mkRq1HY7Se00eK3dUvbOJN/K1VCWXmys6S8WCoTlBAtRDvE
NJQgs+Dsq/2bwDh8D+Gd+kWeTh2B+GK/yLto7ZKVFU/yu1lF+ywfD/K3BTsGliB04HPmXAS2JN+G
/gGwYMbL/J/licnGHavHIBw/6jTcm7l7LGBy04QG4U0+VIqURew8eRMEIxgZOTV5XTZO3Z/Bvb4Y
+9GefqQbL5tL/iBYHKlqzH+dl6xQoX6WPVZo9Og5F2QhfuR7q07fhqXHKAsAYwHIyefKAZKzCKgq
FbWrPv1nNgH89mrwIWceTd59C6PWTO1dbr48Iw3011a+Wz7EKlJmOHwOAnkjTk6Kw0NZIG5dMwro
0eiueGz5RUpQDitkaXdAHZPOiKiQp0kFsmHtln53X5bpxjVisCX6NaU152PX0uQ29NOvnNSLEbID
PQv4f3UghvGVubmrB/oYhHdGl2+kF5B01jVU5k1kOYwZuqyn5kcqV6HBoNLKzMYj0QBgWmA0koxn
7pNZMSZC/VDK7MsF1HqzrToVlWViZRYU5EW0SRxjn4Xhoe7QOz1HYA0DNvQophNT2g7/fsJ8/cR4
6r/mu9O/yCORv8uykJ8JLKCzU9yHtjwCit5TQxfRoVTYizqOSKedBE8jy0rQfmK+hWCzqZQH+b3T
gLcQNTEf9Gk+1G11YKhiwQiKuRHbLybEm43bFlCPeNwa7jzFLZ/N3PmRrqi8Jj0T6Y7aivGgscHm
vIeZuVoa+2Vu3MGYvhOfKzZgyYZrtfjSQAbyXlkvcWT/dmm/m93xKMArWQaulTBc3B1k3c6p9QTZ
GRQbXDFGXQOA2HOHyjY4wqWyi3tuqjg9b96nWXYMk+LLN3942G/iBwrxM7KJGFcKNzCdbubcXMe5
txfHJim4fKFsFtkDDYNxHbeN6Te5w9LxkJ9yiOd725pOiGxvAewJAoAuiYAFdlIFlm5LNFCoy+21
iLwVFCJk9UrDTJNCZTR/1qZxFw1PzHbTUMcr8CdpAUkt0+zs+zqAuUKCZEJWaVz0GjGS8dt39nOk
2D9ykmIKkDtgnVjrWenv7AwVwlF5kjspV+nb7q9tqV+quzxAObyIffomFqw4/3+7aj4bsD6LD7LL
AXDnXd4PMDvlv1UYPNup+zBVJUyT0uQalqDBgVllHhAVo28iW1PcTmC1oOgIRMo/EGLQ/zzHQBXk
psp5ynIfZDm6e0ux3+TB9dND6imvVpJsmHFCdKX8wO6KzSVnYah8fKKntqJgubTiFiMnrtJt2K7T
uifvAS53WYAbFDuhh9jXjnUS1y01W1cAOUU3Apn9B96A23NThdOtgMSY9zgLPCkck3NTM4MKJoy1
0XUIopTGWrFpoxBxCPDURKq+zV/EOumOhBrWg9QfJMcUx5cyjeq18UtnZhfxOKPuvOn1Uv+RSooE
v8DYV0k8vi7FGt4yaLmYafileNIF+Y7p3Wt3KIZDvHBVA+39/wZS7oIW1n9raM9+JCaTuysWkh4X
uuL+ya/0awtDCjD86csEO8fzthkfM3T4SOjPySpdwjzq52EEYQFdA2lRyYrFXDPA6q/kji52SVod
TdCu/ClcelOCbFpQUIlPShLMz1JLl5jGc4mNnTnYDX5+I90Ehsd+hohQu8zyl8j4E6sm+6hxh4/G
fpYbuzw8WZKzEQqIRZpmc8EUf5cvwZmc+X/ODXmON7NFcAQwgaqcZBdKlLIYOBp6cmhpeEe6nzT0
jpblvArIe3F/WCDBBqv9XmvVc5iyc5T2T/PC58lDnJXHJpmGQN/1hpnUuthK8Uueiz6HNFT+hTuh
Zx8Ly9zJR8p/WWMAn6U4AmEFi1PuauOad65ebJbd5zBnmzFiRw4hT0kuc1lf2ComReFl+g2MZhcn
w/JWefvAhlUr52liqETWnmyQTGZKtQxpDQw+W0qJX7zSeV0CxqhaySdKjTCK3SMEWUvLRnbk0hW3
kFuAMBfGYR6NPCeoBy7SMq2a4tGxUuYCveNgK0T59EGIoTw8pRyj9MnPfJBWTWubXz0Vew3B+Jhq
FVkqkYNMzKh/dV3RpwitS+SCnerGp4EbrRv1rgsAlQIPHfv8XoF1LhLfD4ckt3K4+rhQ9IXJrQpE
BkXrpYAezbz2uFcb0zNgzERPhXG6h2p01nnzpBTNR1LF19r1v5bPslnxjI7AzTkzXkIYhR92i/I+
t5DtyacXCxpNtS8vXjeD6SPXUvVtYVg3DFGeZ8H/+uFHiQ4SjcyWOFEuLEBJWWmVXbSV3qX00OXy
l8ak1302w1ZstPxToorXvlcX+Mkc9tjIecWDPtfU38Vap3P6nuqQ/v3z9hXjujBM3AgsZumRmQGV
ttZ6kQ+UcEAgeLRqXnyyONl2YoBkO4rbhXSdGlP2Kg1QOa6AQi4zwVJQyhRHIghyoy22SuSeJGeQ
90nGCOr1kJQVSsI8eTF90TB8eegPuCAqSUOl8+dBC4fwJ9wSxa9sRomt3HRXpfWPPcaMwcN1xnMQ
i9ExIyALVLB8bXIwdWT0Sji+/m9MJJ4QDKwFo2ucNXf/wYzkarLQeGpDe2lZRjncS86MZM+4mFmr
rtddH9+PU/z7n0uPA/dr5HXN1BDKqp+NIUPsmvwsnP8k1JCzdNKXoCtfxLtQWDpQhNvL9pDDkJ37
BXiPz5EDxXa4KRIDng4wnyqAxBJNelfh6gSEJfamnNxNM2D/u5KZadq2EbrfxC16lG6gvgchjZnm
WDcIF/Ml3yQnog/WIQEbYNoehBMv/4wqQVdQfGW0RYeiuhuB6bbDR6FNf5TGv7jfZODfkhVK2OdF
ML108UPrUQKV5+SHzUNjwBIqdlhn6oJVrvog7+sOFmyuhBxjTHryjSUoqqP+CMPhTjqMYinkYaFJ
9g79sJwMw2dLHGS62tWCcqgLnnPAGALYqIv23qwRs/Pwhb7I5dnjoyxH+W+BOskilwXsKHCyBMqm
rdDiIgKRAxbIb94JKgkWegpygvZljOqjYFas1ymKsrj+KzvU/owsR7yVRy5xa+90x64dd0tX+lsJ
sk/pd4s3EsxjcFsY+udyWmY6ndsyvrEZO0+tDsAtdwjy0+tKg1eMXqE4eunT5lIBp7acTkm5Ldks
KxotsFHCcX8bdxyqmTPZoJGAc59vlEBxjrqvPEJ6rG/awIccs1Bgaewrc13q1a8VWvmjrcGBH6vH
rCz8e2SjmAFQUKxwcnfbOfBIQdcIlyvQG7M4q8B6npw63eVxXW8dFyVk06vjTZeo2T4aTJQl9Gnf
DGDagnyIj4pfK5BSd6txzoMn6ORZacNjCNqM6owLdfDONILyVACN14HITqoyvIaG9muVmnIszRQ+
Q+Br2yIsTyZaZMfRT4R12IDcqMnc3QgKZdRvQO591t29zgWs4DxCfgU5i23c+8csA42oD2X4pA3N
KnbgXUd0mEExqEtDizE1P+1NuME5aQVyTOyz/WD6o3mjlSMors56iFNFyMO9XWq0z5nfWzsjA+So
1lsrLnXIImJrTcIHUevKUXKg7+2zlun1RnM8OAOZC2EGH0FaRS/e0742VnPQfsUp09ODMx/CbtDI
UpkLIfH34QB6aEbjoamp8NhI6uwKCZFgcEg3iEWOdxPglEJLN31TXVNYsNJygslN5V4jwLiBtEtd
MXTaA5ruN0YDeU02ZMOqLqcemlCXDroTn4yJZq1tFvnWVkJ7PSFSiyANdqVlPtQegjdD8zatAbt8
nr7B8AKVWW48ZGl/TKLJXHnoQMMD7T5rnjFwXP3T2ek9o4QaTPMMWg6avrYI39R+uhjueItaFQR5
oRFv9fpNoakdJdFN55TjGsjRLaT+bxoshKvOHXgzHP2KZR+GKrrmdYi6VZe9QHqbSuU/3ziVs08S
tyaMYw4KniYNazBxfZn5pgZMec6NAns1s+2d+gFXCGHc6LWbIVK7FWTauyYq3n0ZfjGgA6kqdCrY
CoYHS5Tvdunt7DOHqajYB5RvRbAkZEKWSnJDn9yDVDnuE4adZ+Zz5155KhjEHlRqPakCfD8OjonB
oknhLggnBhs189jM+niCNBYrnTLOrTOFBhnBOexb7Z6xbYoyUxAcO3ZA4PWb3jwjpmzvWoYCZdr9
RLC2HS9BN9+6+LFVZHZgw8oaIJg+HtTagkisKG9dB9i2b03qzu8wppkfw6NjzYhO5M3J0dJ0pyQw
//lY5FUMn+VWmPcdHw+lWBrs4mqxUgz7c5rTB60YzVMSVFuIbhgLqUpEUSAY13p9E/b2sBoD4xUp
YiibyZIjn6HNEBGOIR4hqKJTldP8pCx5GCJH3fUq0xJBGazrGHCmBq3+XOXWFnUy6CQaoPX10KMT
XB/6LCsOqpblKyuPRuZ5n1Xb1PYRZ8ZkCcVHzqJvobjT1Wnaj4RaszYwKVVA3dz1Xbz3tX5aQTxy
mf/0evqElhb1CMdEIQX26BEmjbQddgxss9TgZtYFrGYMw640WC5OHu+HQBQOE5BIkaq/D4xDyqCp
ytjyqZ65asdonBXt9odkMpu1maKpi0BFxbzs5NNWPCtzwXTh9FJ4OdCVuVJ2KhLfxlNRTaj/hIi9
ZCO0CFXMaGI93GcOcH1/hCHJq8EyRhpjACI2oJZ5BsGnpm3ysbR2A9DKsE2Bmhvo0YDW3OXal0mh
/ORb/bZP4QeYIBndzFbwqnXzBOxdz9ZmNNHKd2Z37Vn6DQiR4uj6DcO30bAreg3JIggntAG2WKNH
ysBlAo3lkAR19xJvVMsTbdkxXtnVCOMmshBm6fUrw628Telo1JoTpwCNzsyJFXcZfL9/ns94VIec
U5a+G6kVHNKkA2wwQbzQB9MpzJzNENYBODH3qWTy3KhhnuxiGB2nlOp52Zk85Mhb20OOOuc9LlNb
2Q7dxZQ5tpVWv4Seej9IIT+EdQck78x8cczMS6fq9DTyDezdw6axtXe7Yj48we9TEfDD0mGDI0Sh
5+a3V6kwRVr1w5Dl79oAegAlGCVNhi2ULi+20rvQTYcQOdvVH9THsPeX3jc6h8amVe4dWua44OCN
FqS3TvwW2COq0YgATR7064Dj77T8x1KcHX01pbWelJr15zgsNQXCJOhuLEbc9b/CRxm5s6HiasgQ
fEvbz3j8KNbp8PYZwg0wBBXASYjxp5vyvgQL9Go7NgbeHQ9AEZHWjGFvj20QgKYJXZ6XVcdeU3Z1
Z75RBaxZtWMLKdypiscX7S5uim1KUEko4MV7iG5/woYzHGCzMHNCWc9wtp6l3XWpQrOLAt42Sp9s
uz24BuKszvSop6e2iaIdl80gn959dbaFHF2ufjd+u42nEpgYrT17DC7QA5XbOn/Pgk4/lVmqnzrT
SNaVpdJQS8ZT2bmYmx7GMgtNdwXigZFNB01tQd0A8hQvNXau5Zan3DUOxjgPe0aNnwqNacpRgQLI
htIQZ2lA/KpaM5pOULCTrK+GMOiOhP7eSh8rVKmjrjotnwPxdrJCyBm2RqP5QCPlMzehZDQZfa46
7UtTg3kzZxD3qhq06gxKqWn3WQw0Euib9UiiwiWXFgxTNhFt68arSU9zA7Gj19EulN2Q1DeQUTAo
hBKbFWn71m9fBzgO12GaPqddCumn/C809OoEBw+jekn1W5mEo7AuPFgNkyh6dts3sXksqrk5eWrV
nJo6eUBpEaZMEqAuhhC+S+jt90xMFcppzOMSEt76aIFWWEExTkNZB6ilw4K/TVcVOULmG09pMq9N
l3xiripj79jVQXcY59dUCCoyZLIB72T1dql01DZLwQ8xVw7xqVoNW54ylWW5i0kWFjvFUF+GuY+3
hNN4wnGgq290Gi31nKFe2yha8je/wF4lUOl4BbGilmAeyuIE7XZx6guLMhLBVTohnJEMo7HSQ2et
6/A7jjlagEWeIEKT3ThDB+MZIaIxdz+WwXpDgeLWBLVU1vjCIYEfuHBYOr75nrqMF1CW3oUGukme
cg9ABsjuuJsbfzPM2mvmIi6VI+FWgAyQVdKXDmlXSam0tppkq5YZDYV+hp9UW7WjvsFOEHCExapk
Mnaakn6bMM2yVk1olfq/QFjF0C8Jd0y73hsGJJMQo2dpVzHgsOyltwAf9GPD/7BSJ5gTwyaFRrih
TxuY08okjF2HCuIphdQWB3djuO1t3EN7lSs3hpHC2zs2sOrFCfMw/m1tTD/xPDPE0BWfNuGJ07g7
JTaE7Qw/FAa6sXGaaDuhOYEBtG4BAmsQysbfSgorSq9xk5XmV7NZ2Z6hco/M70jjCXWed19bo7l1
asp3QsVoTmtfITBJkYEqOxulAPQps/CUxQgzqu91ypj7amLbnfQ+gxtlLHpIDXXqo+vlVVX+VC5H
WR3P24kHVt/yaxonDmQ4csC/NyzvjbSKucnyabCB5inUvdKQcF0PLXneOWAG8G34jDwZDrNXO2tb
qF0M3XvVhvEuQH+A/c89GBHlbPK6ITgnNkg6cw3RwLCuWiQyvK5ZNzATh7iGKY+nraq2d10cUNMa
gcaUaduhKUmhMW72LZVQXSyrZyOyRHAPWscatvGQ//WR8xTrmX8ThOEewTvYK13/N5m8x9m7ti0T
j36iOvtgnkCYQtYwtuYDXlxZ5flt2HivpQteqgbRFM3locXZI8UWHtqAzju1+XSrz5CXFM4JV9Bo
+a7vQarkQ2uhGxV9pmrsrKZA37Zl9eluKw8WHysePOJKIp1UN26C1P1qUCFbMafanNzcW5uK7+xr
9y2gGrJu6TOuemQiD52Cqk7IgI050AOGgh+56tk5TD3zJjn6GIzTfFgo65IROySSNbzbI8UiGWzd
aLNp3c4KxiuftNscgD4Iz/nGrvbd5JU3jmZVW7HlU6CFa2TH1HXWaVj4jQLl5bqo6BYyCdWt/Ylu
cmBCpZQ+Ni46FR10PymafoaWPju1lsJGVf+6pfIwwF/FtNAhGhoKyNAW91bw3CivSYMwXa8YG0Ng
YLpS6Ch9zLcUnm4t19sMVQ45dVvDRV5lKC737jorzXdVh5ory+t7W1OfoUVH2SvD8c9meWL05yOb
hrcqaz/9IYM9NItOCfrNmBjg+P4EBsIc6we9IrSfJduGBdGAMX/+VfR4WiFNkhd/WjRunDA2t2rt
w4GfrlW7iDdaP9xqUGqv/IJKKlRgj2NpE6xVSK8lIHFBpKxTtavXUzy/lU7IvVCFFC2R5KIMvW1l
13t7jNqTngQPDvkfSCuFNK0MprVV+JdInY8eelIbT01XheLdG+34P67ObLdxZNu2XxQAuyCDrxLV
S5Z7O/1CZGU52ffB9uvvoPfB3QcHBbhs2VZaYjBirblmo3eM4/6IUcdkImPDvljyJIYkQPIBg7wm
ohOKZSDyXm2nJQEsBJnbR+JYUjkddaP+EkpS5+FCrKqgTIVIW7MeWrf57Ize36rRDFLHvPhp9TJ2
CoJIjg251d1qmyjBaRoeu9F58svlXuP9tQk94jcg0oBj7DrTISKkw54CjAXStDzBNji2RlPjwwQR
SR2KfLqTnH1uZv3SWvLT9bOrHrBAw2+Fo7+5lNLmX1Tm04CvqGWmTN+H25yj6iTCUOji4hryBiEQ
l8O2aYMoVY+gmxuy7oZH2+5/RWB32xrUsgolRQDezSAW1q4XvPdhDi00S9zyiqn+YDwlBHZZKZeb
2U0Xtn/KlEgkTNusjVmAAgx1d1mML4+83ySvrm2VP7SWcvajH3UbTsnjhzVDEE3srOdGxTnN9U9x
PSc7Vw9DQFKOBf4YY52UDfzjruofSdQh1OvffhqtcyXIV+286rNw3a2psH7s5hdRGgzJudeTliih
lkCOPos4kgCeN0vaP8Lb3zkVppsoYh+VUCcMTYtdN/YX04XOOLQXI0PwU+bhI8m6Ay/b34vE3WXA
3BvTM0VQReSCeFZjBotdf5Sye+rsFjICsR9lMZeMH+rAyKnlGtb3nifZIwAiWiKmVvX+mmb60jnt
Q5O6fy3nw9cU+LQYjxiWHf1SNTuFAh+v7KsjpL/vW0Ijs8h8ZXe9L7OLwRlo2VqCDTK9JxLOHIMW
+sk22+Drj2XisP2oj6EDlKFrLOnDfZt0F0oqN8URHMOWhnE7JBIiCQPoMO0mpTi0CjarhpSJjY4x
2JooBly2RMvhJZn6eZLYVMYOoqDo2mqbbiKZ9/BF4esJ3AZbz3z6uV5hWlF3MUwu6oO1NoWl33w2
grPI6u6kRR3bnMND6zbAD2ibSEzOTBK1Nka2gG7Z+b0rwy+PNPWlzt87F3pKVp1MRD8Hup3u/N8P
Ahzsf335841aGvsqHeSxH8ey3OtU9yQ9EhKwnUdrBd7r/zyWgJFfljZPwDfXT4lhCjkGV4wo7nBn
m2a/Pf98UOVwsDHxPwrXf2qMdD46XH1AbUDwxqngUZw7b65+pb5xd43itXEGeH3KPacJZlsmIpNH
xKMx+8l8zkqFYk0T0SWc2CeMN8Xs3guLXYano2/byHGrjyjBNHAkVJEKxMdEikkWXjZg115/IFX0
uNgixzyVgrqyvkTM34HN6R+WbXRuXWMnuorEHw8/zCEuT9iC5ufwGa1YSU9C+YQBXLIlCeAx1dp4
sZ0HWC3kOowVvrdj/Su1DZJG5+hAVl92qtJYEbmywSx4Osz9hBE/QsRROx2dbY5hn7eb8XUcCaPa
dkOZw0a0ngxfv5ZFdSdFCNVDEx2NqdTboRHGIdQ9Rr9OcluctNzhlszAiTt2k8LDW1wzP2G2/k3d
cFIt/idW3YsgAmbZNLqnvpffoVV0OzSr+H4leKsZ4ROmeG0QT/Wd2gzxdmSlAXYvckNeoLeWRvc0
LJIgDavbmv2x5gl4qnqsK7zScB+1vPBJWeLJZMuF//DYR82hmlxzMxXzO5O9loCs6OZrusw5bMtN
pcw/ED6+WvlZmNSEkH/5A/vr2KcIvmn/0/JgaHcn2hK2gT8emFcUWzx3xYKfeGPLP4tkGqbm6K9t
y1suyDVCf7Yzod5TDEwvIvrGgfStVNduBGeyfCAxtyxP/tRdMI3Oj5ncYctKPEzP2zamYCZiRKro
YL2elDvDelOyuhQNLuSyAYWq5SIO65MXUj/EHV7OK7pMJJp/7ZR+mRsmGR3OhkOkXn5i0uJEXwRj
6q3GR6LScbmtQwgMaxZRrqkt/M5+mWS19/GZOtlrrd9EYjeH0T4b20eZ6nNqFntms4JICEBAXNG4
9wnYFNPwy3WYRSad+d1CtN78vL9jK9CvuYQc2a4OBnY90im8z+KljqKz7RvL0XNVCww5Xg3RHmQ/
fs7MbPa2jp6i3gi3kwAnnTDG3Mi6zq7SwuU7ycwHyvr2TGQGmbdZTaqM1ssxR5a8q3nmXYtl42bo
w3FvLdV05eB/IhGkOvRNfsVBOw50iXmRaoiCN0L5GoHSbw2DzkUU7EMCojOVC3bRnl8S2u4vIL8u
sS8Q0SV+/8U3YHMeEJFpLY56mGNq/zQuQOTmlvwhk4S7UOB7TAYrWVa9RVyw0/OWh+nvsprlDg4z
qabMCCvcvZuInYk8omzf+cu0meWgbopjlX17hAawftlYWd0f6GxAQubbz0/8PJ55Oc18XZBPyQ8b
wbRGa5MUTiAmBt0GN1rQTSJZaCQaefPm30NDvKdVWs7t5wOuivI/nxXdmr5InNfm5zFyKmd0R+3D
//nZYqFUHFSHtq50xRz8fLtNdHOZ7RzLRNV30Od4+rH3v5xK/SZtlLWSYp0+ESt5s9bPfr6EINxd
XfIdf776eRzXC0WMNiAE4hrsXLlBgNUXle7/8zW5ctcqjuRpNqV1m320NUtEvzkP1q23IiDgxGtM
IEJFSvZ/H8SOB1OTrLB2Pw/+/HLCxMSjjjsz5nNJl1gtkMxMnMf1maMibOeA+t89GWUOCXL9kZ/f
5cYZ92FMMkTRO/4tAxrdGqmjAq/qeYWpQQNTrd8ZWLTntu1OP9+wlyS8aQlxw5rax5+Hfn7f950/
Ii6j489XP483IWkw5L+Ywc8v1dXo7ImOJPL+/z+tY40njBayh2bBtJVtPL7i8EuWw9hXl2ENZtHO
jA0x30wgjWNRrMdndvDm1JY9PXiShwFdcnEV4XzMBNsc4WbNth/lKznPh6TN6foMRgNVWj3jvELJ
XWNtLNu6RKkHCxfex95J8ZbAbOPJ6Np2H4XIpzAWFdg8L1DQkwoz5QHXyyzujg3uI5sQNspWmfmv
hSjU0enI5QC8IudpWwum/0tOcpAVP62FZJZTpQyZ/8sNvUeVsrEwT2mT/gJ0fmoIQ8L4vttH0+IT
MzIEnUKV1pQhN0lyZd49rp7OkypANHygh5KCnWSPW7+eyRlB9YtlMMChk+GeejaYjGBSEu3IniC5
tj6PChTGC72HOur3fpjcLSEfsn7Yj82Cz08e3SyX2B1hv+iQyKyssb0tPJTPkPAoVCEIk7sQcMJt
MP0WSFZJPmfEcyoiqvo+Wu5dlvFbrcLvoNMfVoGnlYmJToJiy+lh6mfqY0iINzW9+lT0+cGeyqMf
P815fupHkR+VDI+ua0TbWs5oVhgFa2k/eKU+9lp/2rF68Bo1EsXdnQlSNNim2QcZtr95kGHztL0W
uf0RNR51PpeT5gvuAX9vND0yBqQ01ki3S+iFzB2YAN+zCTOfJaePgugP9l0cMcEvB3Cb7md4NJk3
H48lhy5ox/V2bJJvOkwI7Wm4M2R5E16NY7T3jslDt8OvB0JLRbPeafYyGc14rjd37TbXpP5t57ji
TeQyjEmgPN0fvVTcSGhqg6KJHkvrdxqSUEPEfEzgvMfBPeEyuub++h0mUBPA7ia0yNpMzPldjM0b
Xpk5uTBMiJpeDMhGjQDxPY1wXf7xWJGxvQ5gi8HF4jn5VoUkQZJSipA2MgSr4TueLVS4HIBtxYVG
J0jXYODf7Kgdh/W5iumQ/AEczkalE9SI4PlDICT52KYmQKMQG+Gw6X+9WopN1KxSztKBnbEc7GYK
qjJpTj3WZQ1z0Hbk2IzlCmb7Gvh53o9LfygZ7FxdARI0yPfZYUbvCAwqhu6qRfyk+uRkechhUSNN
82rRaxnvhNfcLZ0H1TjjolKcGH3ha/BReXYGf6+5R1GxZzx6GTAg2Shwqb3fkwNaaGaFHS0xgSkf
U9EwkyZLNHs1y/aZzLUVKHpXeZ3s6X7hsXaCtlMREZEtJQhdHBiz+aZb+UKg6761h3NYFowCMMlN
yUVrWuvKBMUPuOeY6wvo8aR45su5wO2W9GwKhro9qqZB/6JI3mj1o5fWqJLgUbOZHrp6fJ+asEN6
Mn2aSRsoLiJ8gnnvZQOT8GnrKR9LDgfvv15/5Xj+4hgbP3gkjWMlKW5hbd8ibMU9s/grdXMdXaem
t8UlFlfNZMj6rWmjSjddwPFO1USfhcjuAagIopNWxrQ9y66W02DHUnlyY4LvXSoH6/pm8R6Uoe/F
aH2EejhgpducMPBhLFB9oZjBWbw2X7HFLY/j6whlF7UBFqJr+oNjL/hsu+V7RqVtKMD7Ka1ws+EI
rvorstgc5IbaU/YKz9n8qQPBTd35JHL2kXiO0dCtDvNV1bwsLVlKjOUQVJE7LLuFA1p66P3fR2ZY
CpfCMwHgjBEBhZtG7/01zU83D6kRBRm5f/huYzHeOOrZVf5rymSXiW5zxz2fFLD70nQPnIfgN7hV
HjLlvjQTrjz1QhZBE/1rxOmjbpk0+CZjQ0V81rp6jQJ4rCCRLGFcn3YgwDi2v/mFCxPAa96AJeB7
gqPgCM7/9wwjCBuIgU7yYQ4SMX8qdDTg6I8EiaLfISBxg00jBRnRDWmogkzjeymfWVRQJUhbSVNn
s0iD1G+8zkFSAVR85yMxNQE0XQx+Rg7xaA6/ZKubgMBJUgq9pG03ngnsWYJ8Y880vzukXMcovTr+
qd7kg2TWSUYNw6IFC2iizprDEA9pIM1k73v+rWIsufGi5o2q8OTZjGLt95WINEeEE7uup3Yk6TFr
bR8to/ryXRZ27z5C0X5v7ObfeUFhJpb82OGn4cJ4Pdjmc9dDFSi+VFqw8PX0Bxzv1ke7yku/KPAu
/eidxijduXLkwM4jb4sV9osHMWjJ0xfpZTmCZqZx2XwZNbaPjdMhiCzYLLPxjkfSV57fjDp7ncx/
3LaCIjIUp0jWBOmYGHA0+94Dn4cme88j5+Di/7DjGTD7cOZ9XSefyixRvUe4FyPY9WlvZPSbYelR
ejMvwSLUSaf9R6/ba5XmkCTJqFReeTFhWLiR+BX71jvplL9kyvIQq+050e8bnLE//GnoYCFwNabY
+FN3xmdP3wLpGi+TbFPgXkJOxjUnQbywJuZV8xVuxZkwZ0T8L2U2kNii+3dAXgykkncHjGZbpNZL
KtNfDVwNIjrRqDNhb9P8yWmN58pCkRBTstQd3jrYElfEJqfLV1gz5uQPO/W4DI+e9UeEzNkSZj2x
Q1Ek2xfSgeadKr7qlhOzwxq+4mghpooK6uDO9T73ChJUdHs0ZP+JETaDI3v+Gl1NZ1Xmz6HVapBr
cFmOsO0Ae4O2mGG6wbICSjpZ/cPSeLs0u2RAf6YJQGdisl42hHc2M8N1MqT2OrHE1p2GHc7Ocgvg
bF7K/m2ezAdfcEp7Le+sq3uinvnEyIpzb5vvY+a+5k2Iwk9eKE922TLcGSlVD1F0TUADFSPNUL60
wnc558Q9mtJXKuSbFTVAeBhlb8faeZy5d60SlJ74DBJH/xJkqoPOQDOFxfjYxvfMECm5tXMghvxj
wvtwU7rGfgq7qwdLHJYZdeVIV9z17pslubWKmfHt4q+xxoV8j0osyaqcwTQiny9w6FOLAbidle3J
Xqq3Bbhrqqv6ONbYmjvt2YkNNnv5nqZpFpjW8DC4GCihoaCwgtVUz3gRJLEOcLp5rxf69C6ePzU5
bPFQnReOi6lL2B6j3TDm6R54+oL6utvkky/WAHaEUbB5wVzUmPYQrno7oJvE+otozCq+I+oKiSRD
bKDF8cebltoyx7GTJKUT+D/Mks9U4RC8EI2wSjPsaSUaVN67x2+AY/hIRfAbabv5Ak16HULs89G9
4YzE0Qc0xzoE+Mhui4le3VDpV41MOXSYxHE3zdGzYy1nu65+Z8LlDmO2XJcoICz/qTDUdzFNir4T
MgOGUdSuY/rG2OVvTC2wnjiazBJFNy8orn37tcBIJOyqU6JGCBKwtVuDxS6iQ5HoPXjBE8nHy6Zc
UL05Q7bVUfrvMjVMFOfvUX/01hAYLDyUA4t3crtTmspHw7HKAG/Yasf4Dd80iUNHCGVlu2iKmirz
72kHgsB/QWQ0R9t4IDIsD+p5ja8qC29ny+/JtD9j2/0IG/eatvrSl/prcGoosqis5EBl1ldfqeRt
tSOJDhDuiGMTgeOUGcDCSlxyY3I75vnZtej6jdx8w71/N5TpPfYq2GM5Cm+q4GkuX7ylgGSxDpjV
RPdjDNfcHgUWj9tO2z27BN1d6Q206MWIBvibcMt3KZ1jVJFIpSAFovl4NLpwjcJY0V7pnByZM4HL
sWG0i+dOm9dkxrZvDL370s73punrqzOJXwYnNTmTD3HKMluGnLMIOiYL8Ffa2TejcYkXIetj6ofv
sPfflYh3aRufwrn8N7Fn7m1MdHuOdkT+G4/NYmesWV6i0YdeZRTY/g1c8jJj7pISmUDhMuGBbzDw
IUSvDrmVMSN5CL0b06U/MG+pnZhqNv8CMG5LT1+nIn80xfRmW8MXJytpwcfEsoBrF/SpkCW8GP6k
ofKzj1306qIZAjuJShZbVY3MKCIsgQ3r6HXFV+tmeJVlwIyMGzyB932VTfuhJPRN6BcK1ae8Wd79
qHnw5/CosgkDFL3P50SzCQ4XeH47CIVXUY82DD0qKcMqPlBVfdlhcwizzNik5rLLJC8f/iNgeUts
KrN0o3bAPVacrT2ZPttClbRnXJmgOWTPeWryeqM36IUpwBtZZRi4Ppp9TKuBZCjM9ck1QQcddwJ4
JDfET9WuNpF6SGBH13shFHBD4AMert3JGPJ/RYrlc2v5/DMMNcaFkPsCOI/ozzdivyCKcUWU7SEe
y3d6TTFvYSSRJnRORPwawkTAkPISe/aLMxZHWYcDztfLQ6RtyomWKCAROsRKMpdL8llcBurT0HP3
5Gu1SxgUs0Xza08vZERIYCnnMNvWwU5GIpvxtLWDcnAwQgHqHdl6f97ERHi4jEN944xM4hTJiGM+
Gat0fGUceDNp90w2uha9ZtmKdB0oMZ+RYF2CTU66Xr+nVAOxIYfat807UWB7O11XbJzIDXcThSxT
eEqpmzTUC7gBt1M5ftp99UeWmpmqa9/x0mHLXhZGVDXeZ+T0KM1IeBU7t/277QJVFtkAI4LwTyYA
IUaMxZc3fPkEeOGnxoCN8C/oH6Fz1/0jGMEh8vs98Q3PLhaMbFsGMCNmlDSMtCnp+GCI4bGBQxMQ
yHkcwefsXr3KuMvI7f0olLNLfDvfo8OtNkrQZSWAgg7S+U3n16da9i/J5Ng7a/5DM0S/pwiRqaAD
UMGUMXRHGKoiGMyWvbJ46Ey8smNFUPNkYhDdwYJsGZ+H6XMzM3bvp3tV5rtxHv6Qp0ZdT11O40O2
q4O2B7/4eUreBpDSQ2ephyiLGBmNJBDO5hFWJfLq+klYAJqzqb7LGCP9DunNxonOUbK8QJGxMLep
KTDxAqujt2QW/8QTHm+D/Z3l5DmGMEgmsiHJ4pCbkjMDqBKMPradjYpAWUX6NVWOPnjYM+B1Sn1C
3o8eYAOJ+ZIIxzuUeopBXJbPZRm+mxkGS8kek2LCVK3c43DKPjnz9lEbvsYxGHDR9BjoDt4fXw4v
5AztO2b6TfTcl6LYr+vEKVkj2RySb4rCo18YGosu/B0t1uNCq5jHzaOBN90GA7FvDPgCguI5x8J+
Ew7VyVnST6KESDyEF4FNLARJ+H9DX7Gb5EsA/4+juYmbwBv9p650/hZu9hKz5W2G+a1Z7SDt/Lx0
8WkhY9etSnAiD8cxXe80ETXrNzG7I900No/rDSJjdBjWMOXI3v9y72OWSxPdJOr2qyIH+4Tq8lQb
Um4cPf0SWF9k4Xfvze5GDxwpznjQaDhpgyEs1Gb0xZgdamJVILgmtsPHqc2KmWlnNQYyTnsUyiIr
lAfYvljz61nVh8mri6ccVZ180LmLwVdxNBbcoEs87KbI2Q2NfsvHINT2t7WeDZFiVB0m8+O6dw5i
eWlC/p5QwM+sG1pbYuFOdPxfrqqO5lzBYJ/IbQ31Gacrzje61Y03wMAZmlWVyqy8+qeY1V26Z0Mk
pM03ZghpgxVu9vUHNkZGHS+HeQAmnAdqq77DyCbK1G+nPjJTfhsyq9vndO0+8hirxMauxjaEGHZQ
s8ki1DTGBjorur2Xj+eOGD+2g+nQ5d2risYAVdIfolzRjb62aifn0DwZXvHXLZnfZs3v3M/Sm4cm
NV5dUBda+ktSipeebZFtn7Krz9XvOdtGHXb24fjSQ1Iv0uRRKIjDlSYkPB66XRxea0NAtAa0PNTh
zHCxMiFRpK+YPh1TK4vZEVFh5wPZUXkJg9yMho+hEHSzdX92I6SNuv/HGJt/Gp8slCSr/jreZGN/
H5ijWW8ZtJ18OBxRUx8qt6j3NcPpbZrL4ahKhyQ2qBVeTJQALEv8C/pLuXYrur6YaXNU+XRTrnfy
oZRpqUqUFekD+T97hn+M12aUuJU9b9w6v2ojvVbL/DCTTcmC0Z8eJpxZaWM35CDpJp7MqckhtOP0
PqdflKLhRpK9sC6UMfX/2l6Idt359Exv2zTpk4sPuzFUiiF+aTHt3TlxseYDNZwaKVG0owqLw7Sb
AcdOduS/WGp81V5vbbARzE8Yc8GNs0gNKlooK+0Ejz+V1MftS1c+ZUbO0ceOBYrL/Um0qQlnOB8I
6aWAYCTuwIMeCCgZ4d8ZBrOJqj+XjSy3ki1spCqMJpi/ROFhRk8bG6RGdXCLMfDg2ljpSLJZ733m
pv/Uo+RFwv1Ur7JmP8IuO+eWFMK/CxCu3SySdJc+L7FL/GITJkHk6zPnI7oI6YVboyI50Ii4SNCE
HaK9MBfumwrXSpV+q+7TzUOkTGKKyPXynoDV9r7wXkoXMWlTjkRAzekVf4QpSF1aIrwnV46vTPeM
7w9i9ryTUa1O7jtc4PQNw+pdoVqmYI31OGUV8qHZ+aywYQ4oih+s3IIVQ7mXSrwvZKX/lT0azanp
1IYAdJzCx2a6L7DmYRr/qyt/hoKOGYekH17WfE1yrseTLbtjXVFORfkS7jsoriP4G4BWZ20n8BjL
Ck9ja1CROfk7dPYpNncmED/p7fyz5nlcxnvVAe/ZFCS66I8szn8c/dr27aeT5i/QKqCdoWsLpmTQ
D2uWi1RuuO0lu8vPlHOgk4L7SCzQpYPHum+KAQoK8YKqIjHXbA64Wq0lhYKt9TYkqyLZDqQXQTIr
Th16yg20qFdM/fC2bbcZpLU2/+hVmwStbZu7TnHxrMl/Zxqo6Eu5YmOmkWiU8TP1HXHFwnBYvNw4
fd1i/U/ax9IXd9cRHDro7TQzjHLI3mx0lrsB0VhEE9Yjo4/B/O18Pk1RQv2Z5fDbnOEJaHsH9cgn
/Av2njEUUcCQL/BgHgSMJeJtn4Cy2VVxiCP0SevAiLnaDlrPB56kx8aINQ3oGG5FD2IRmdnWSpTc
xn3/ioeJCogEz3e+WUfXWOUBll/PRR6+LfA4tuT8+XsppnsvHOMacTbGK3ffT41rrqR39dkIuMuW
D5l25vucEedAcMJ+RjJ5tNcifnK4fwGCXOQdnTeOm8KuqBEnAVZkisMcm6/+mOxGAesJDDQNLOky
hkoT0nEV8IEngTj8SXyjSkbTSdLWCgz0PvZ5Q/qahuyqIor0UYiK9iebniZYHHk9YH7kmC9EVPCq
J4CYuDQI3y6bCHGKaXGGIaFUFGm7DjggIH0xo0GN3hYrDAyH/XsYvphAoeaI0M8YcJbtEsRMtCkz
/E5u0vahMCKq8WXXt55xrhPrL7zN/tRJH5RP0ZNNCZIKkW4zBwFeVPnc5CwIU6MtqebyTCN1VXno
bSRRynu4iDtZk6E9p4Xa4m9iBqRKH3I7707as66L3ZX7jHxqqcIDTFSipZBoRaP7ux69eju0/SkG
Nty0BvhO7UgvSDsjB00ygtkP64NB2jAG83o7l9ZnxBvNH0KiOOz0F6Q8W2sgHSZJ0Ty1yYgpEGqR
UOJysNL6C9f9B7RoHy7tL8JztotNIhkkIuCh7FlE3nA0/dX3l1N7veGE74Fg8obFpUUvbQKw+ZjD
pinmFpSbPk3LUG3gfe7Z6y/KY7hj9vPanDQXNYYvumqIQVD+d2H0L2RxlTvfw1reiW65iTZOYozb
Jsd+AeVH3xGweBYwl/aTHbGgGIXLyma4R9/Aux8u5pE24qJssomHTKrTBE9zG3s+9E3FQZWR3mcr
DPcYvUB5hTqQJzX3t7b3uZ7bo1bI+JpOHG2FKQbunZscN9VNnZlbXFW40JoijIC3tw5e7GxPv8eZ
Haf5B8hBonYiqtk2mdBhBWLX7cWpydCDnO5uRw3a7E7YoTYtgKZycu/gJdMvkpIjrvGAy51rgAUl
Av5HNqykPZs/BJkdEB0FKFcw3WfZwmHCmtCkkWZx6gJdFySUO/TMo4WAMbfmHTb/0VNpfFqh+lt1
Fmm8i0t/YUCsnWbHueGVdZ1NGAuGnp5DNHPZVMmjMEEVnBlqhuda4xED8U8M/809khtEgm6xWeqr
rWFWxsliBCH59XA94gf8CORmCQUm9cY3eZuU1QzZjUmiX2mGnJj156TA4ThvsgNK0o7gH3NneU65
iT1m/QPm8MKHcDohVAvgsgeosy/YUz15PWinMid6PO8dd/t5axR5QiXHJR2Ehafcvc99j95uinZy
KaeNWS8vsIY2mc1QI6zCp9hZYJZVUNtxykcW1EPRJQjLpvPvjEAZOIqXXXPIZ5hIlKGByYDwEHrp
M9SOAPJ+4Hoi32D98erJ0d925Qh30VweoXsS+JvQ/ZNG9WjX1qs9mM8Os0PcAL+RKhKXFo8np9aX
JbaZXXPGnAsS6Mc+zh/Bq341rWLKNxX4ETt0BhioZmuwoz6gxoS6NZcXx0jeYzOFUOXqc1LGfxt8
hAB8mUu7Mebpvfk9JfO/huq3qQbu7cuFfENKPXtoMEcuyfoeQoJ3VYVcIUQRd/ar8WrLaDxgIvxq
FJ8OeoHKyeytFUNPyjTeivEE7RV2XQLXKn4rRUvINEZxlLq5ws6gI7rCCt+9UfpU3EQqwvKd3a9Y
GBPq/fSzG0N9iYT4d5zLK2r7iqG5dSQmfQxcrJoDGXrY/ReUMSCEATg5FcISk+ws0SRTB2+FN09b
i3zL/FgYs3uSQOQdIec7pFT2VkF+8nwHFnWNN/0SY+u2TGI7VRT45EUTiVsOkI25H4oJvptrgAXI
gejHyX7GjBJiMB46ZxJjGLsYIVYzJX7BXnOaYvwZmAwXBtfXHgxzB1sFLWU4Ur6V/kTCpwstOj+Q
G13NJm1SPF6dJuv3loNiqDMNtLbLWRhmcWR8AjCKhgXEszotIzBOFYcEi5TgvsrH2SdMEWi2g4PY
wysO7rpWVR6/9z0Fme+IbD+oSZwzbb64Bdbjo3MUUT6dJ7DKnftgdGMdaOYz2wWpZVL7HrUlxrOC
fM5acSfbeWBzMhjd0N8QkToHm81awO5Pa9AJjdh/eKRSeO7mnnIiwSohZjYB9gW8W3fUS6YhAoya
WKx5jOALQT/J0j0ZAcmAdSFoUtc76AnShnzcRaDEd6abQ5grYzm4BtMI2NvZjI+rP7hTGtCa5z9j
S+/n9zAFOmG8L4kNX83mlVpoazcuWjQq0q1fj1xBZvOWAaCLFxTjo7/5hCaPxNWBFpYIHEjpm6ZS
FYhdrdfgcJJv03IgEBh0w1yS45L0PF20UHN1KBu7uBNnw/V+t+B6Jj4EV6e0TmFcNjc3YWdXcYcu
CsAuqFMYUBaqkL7Owp2SnPNGmB7jqq9pq42jYRlPoQxhNERCIj5eKDK6VZ7z86FAQsPIXCHUcJfx
kWHVSDeKgkeuH35+5OezypqqMwEwkDNZ3Ov3/Nr9n5+CAUYNCpa8K1FPJGNM1bZtJj8/piFu80ay
qEB1MCcdXbwKj6g2SD0DkyYXW7rMPDf1x1wMThC33hTUynhWJQNNu8UjmXxU2NfTn1I4/qWar+x8
tBQSI+dO66CQMGowagTha2Sz8SZESxAgIS0tVNdoOCSvlEyvOoludecR35u3F3eNY+jKJQD2bM5p
Gj0qlY+XiUlBVVJQKc85QuLB2M44xUj43swi9wHuPD+QJdHZOrS/HdSXynGTrdshupSjQiAwDEhB
pjc9N0xQjVXyDldJIl06sfNtx2aYSOQRYH6uRL7ldVc/e6xizXOI7pS3SATo7m1i5sxvAdFjh2Uy
at5i/o7ddrxaav50az8+taJnCDpRyCYWjIjUaFZNV4PQrUeqKldnw+RxMLz5pURr5ZS2wbheYW5l
xENQ9xqcipGrjpZvkPeBFaLmfVaHjxjF7hdXPvcu4Qw4Rj4tyUBXNTotDav4R4ZjdDCcWKNASjkb
SJH1+9SEOQR0Z4M/0wt5+0Gzg08pJHO0wLcJ6yokrw6sAH+6+cKhRBvju+jj33j2lWe4zMX55zOl
LcVg1auTQyrHiysdH/3eKjf6z6eGi8iTbhR297pSf75jIvD/nx+yWhuKlcSF4mfp/qzanx/875fJ
GD01GDXsf9buf1e4j1wp30jvrlDB/WdhN/+Po/NYbhzZgugXIQKogt2SBL1IGcpuEFJ3CwUUvAe+
fg5nMxFvot+0RMLcypt58n6pzz2NCfcIobnze2P3/78jnXa24uXXyHEv5owQHIf5Ry6p4mUefRU1
l61TWjV94Wm7qZOB4l1d0C5R7nW6sA2BqpotMImpYN/wJOJ98mLoHlWkuFFIFiVsGh0nZOPQkkNX
35WBKs4vXDB2lM1aVFQSDKMRJrRCl8bkHEdzVms3nULl3euIs+W3qoweDYvFw7JgR8/6dVNc436e
L3FALs3hSbBRZglnFh1vLt7nDkNdBxonNVKFZegiR/+Ly1VS0a4ZzbrCf9Zp9+mNL5mVcQ5aIP0V
Qq2oPWb5qiSFcjWd1E7svShf9Pu7n8732R1ST0Nv5lxTK0kmbjaP+X1p0zeK7b7DraDtIwNqPIst
NKHXoI9qEnaYQqdm6055Qf/xs2X4/7iVBNcVYBJyYSe3J09UR/K5sLycJqG+3PhjsBd05QAyZ5Q3
mCJdhyUgDgImLjSKcSS6P1DGzr4pZwpjF7BmUR7GMoqevgT7WVzMFZRfiypFE89qPy4sV4oF1dlv
5XaUHcsF/Lbr2lDRyocqtpo8YwsA3Nw187ZIEn0N5oBTGnVOUVHhmcluWVd8z1mfP416jwYFZQLP
8ckdzH95XQ9Mh2RbPDclqYimMPCfOLc5/y8x51gv2tDv5gIV3QKAV/nWtspZZBCxSfb1VEg2muah
7cch9Gz3QRctEk/kM+kVwaYcWMjZg8nIMAz7kcIKokqYwOaZpUDpNHuP3o+xTXgRRPqBm/+XcBKO
6Ch9n5ZuWdXpp7/wqEWCdQNOQ31A/sEv54xoBC+/oeC8RK6TZ06TVmQDzCRkF3REapSrwSyf+kBi
HTNneqx4RAHz+hfBZpANpvF48C9JXJlru9lZlvvq+n96s70KzZhCjZ2/6lqY3j2pUlvOh6ygqT3p
AHIgYrdgKY2d5RHfmVCRXI+cdE9B6DZ/mfr20zfzcseFCfOXRR+7ASz3mKCw5iT9i5fIt9TqnI3b
Nj+R5vSQB1y6pudXF5Rm+sC/fTmpVWcm3T52GaPH+lLOow4FQs1eqG8efXc2PQEnPgBMXWwxYoql
9YkKg3jvQS601rEXERwYGXuk7M68Sq8EZ9W9uXIDLMDfazezN62Fna9Br4fO1pVHnfnF8f//uWCN
5mfv77k2FjGGK47Q4cTRzWZxHFwbZlnQ0GADfF/P+RxWNr3EhnZ2mZVkBIxG3DAtP93ILHa0GYn2
JHSgLnTXaZjUbppLjFQ4Mgjmcmbmz02GvSdwhqmtW/hhNCa1xA32HfQW87eUqM1CpFsr1+zyST6n
u6FMHqbOCzDuJcw1sfNhA93YNhVExSAwiOxZ/O7+gHoHXG5YlxUjAU9BwrLQI/7/G+zGg8zPhsaY
p+6oXSJsHDb7YN940GeqCrd/1hgbm/wsoIrgXsLjcVEMsXEtiSrNnT8elJlO26D1km3B7bBTEqGg
ujlOjMxMctXUaUwdXbkuGgIZXeIw+zejf7By86vPh2vSLuMtM4xPPSdfIugiXoTwTTJRXR2GEyZB
1uCGKi9N474J7T3zUmP7weZok3kWsyljJ2dihmtCD2rTz/kN7+IhxUX8GscYM+Ip2aEEvtt1Vu5r
h+e4GyhyaYPnrQr4C6wKCVXZSbdOa3KDqgXhMxKQG2fO+eq3J4uB04+jZlrfw34J8wwMKY5DyUNK
IgVS+/xFaooFixWQoGga0ublFeDLMa39/eC67r35Sm586nW1TwB3/nHy/gLUojo5Nb+u4/UvQZnQ
x92Mt0CVHFDsodpGhSt3ZCo5f8HL4VE2ynMLSAZhCJRZ7LVQFafiSeEdjr3qaqbtNl+MiraE+Dcv
eN8Dtd0xQrxI4eAdCCDQKEZoI2h/KV0LYDwmL3pYjpPspzBdUmQbJXBxBA1F1CSujMXfulULb33S
xzllMJGNAxKSLBeL1RtLkJSfIvgWkER4CDVvdZxi03VYRdMh6LZOTdoJqIjh99ZJG5wqMz3EZFQ3
c4a3DawOaSUvTfaOHD6tlpyMISd23lkO+cO++VoXd6TvLWjNk1VFHaS/50I0C7aS4SkfHGuVGSa+
grkjtMOg32ngsTPHFgfCH69Ba9tE7qOya/R1qHTukv4j3Id1LSHK4A+hLccnURnfMo03gvz13KqL
AqRszi0oB4tjh233r0Rf3cVl2VRiSdTD71IEH8nYXeK0PdSUpAdFc6qX7uKl3Fg9QQlSQsAbsLaz
h+P8AY7viRB3s7Y9Pa+kU/4Kse+D9hgJfUkdUDwLS4FNHwOpn8uHPOrEZl42gTuoTXJ3bALjoRRu
2fmyYkgtMXU5vXgp5uUpguKS5t8LC8tCus1WRvh1I2jS6VUH0bBBmzvrGF1BVSTpfRK761J4Ia9c
UA29vdH+/LOI8jol0alQIgv7waNuxbyY0dzuc2O+4k0FdKaqlTEOZ48wNFM86zjYGCnGodjnMEWV
pouyOAmwFQnBRDtwnjhxGr3FxzHXHzIfEKSUPtdj9oZAes8nu2+pUcVh2zcULTGnljbBrbkl/Zr2
T5npA7skF16kfJDKGd+KjFySn+lX0lznPDGmMOrnP+CrPi0hzmPKbtNIreeYFfWGhrwPpwbVIkD5
TK25VYbTguk1zJU1UOGhtdhO4OR5rKFjaOKS7B4gNVh7TXnVOsovRefmIAzjB8S/t4TpIqE6Ex5a
fzXL0J/tu/0rW4tGvyqUtzWyybko7onKodmUZf+WI5qTiJcrMtUX3cZhQKJUNtUHdmhWFzy4QxTK
7aBddRgti31zthclywos8L3LGi7SrAcHt7mQa/jHWFkTmB4zNp1IxYVjkTmBBdZL/m6nlwN7rvSK
vb6JmJcEf3AdM+VXlCEVtvjjNKTZSx6+Q9/BNY8jueqgkf5vgEKqtJPLlOJbxL4EDqrFQqea0brM
bIANS12boSdGhB0xXCC0A0O0tml6z+A0RRzGU52TI7BUSISexB6PEuY6i4gulQSoUTpfaVquUfrb
Tdma9sFluZ6anAmXkjkOywuPD9N6lKqRp6RO+m3hU9RjSsvjSb6Y7PBZ5RXKIvtcJHCpW145PpoN
6ZYwHnFRGLjZM//glz2OSydjPrfEhfcjFoYIF4GB8IUKw+2U0Kg1lQbOnuRtMnGKGg0JH6bl1ejx
+AxIE4q2vlbl1SymJIzsHG9fGuDCQnK22v0cKH6HwnqMTZyY3hCxUPDY5NtMwAHM6a6f/bU7kfwA
ecmlsZTrfjb+VUhBYUUnX10rjxoKNuM5D4cNFMgPy5te+tTel3caRt3yGBax+B3z7HeMm/IHsHiy
mkvjUhrlxDLlOLdpug6yL5gODOxsDFYdSdY+D1nrorDjreR0tE5c0zxV7VKFfTpsWBZjzLRfuiCW
x55TbTpGqEiRvXbyzF1nLMMSC3/cDIYPX/uqnQAdmeP/Tw4vTDzr6gg+2WJONq3wzpMnEeizEU/u
zPkMlgCDfOKXrHxRelgtc1pulBfWRvYhs+UwVIjBJDc4YP3vIFTqfYFNsJtc4ywCkR6S7je1XfeE
Vdw6qNJ/iqoo3fodKRs15lt/sg6EZqJwsSq9wQMAxncuN9gRMAIYGfRH+VIHGf3Cpd5KM/6RSrzU
5cQ4hyf7xclBQVmNgfv2f5pQHWgW1xo7ssxZxHA7dKVuLtOUPiSchkrpTZT22XT7WZAB2PXMS3J2
LYPLKvBxPPkzpB/LeStnE6hbYhtr3ZB6jRIDrai/RPGQbvNJYqJvfCyqe9KenCL5C9f5IOt10GDw
jl7rO9C6NYw3ChPzFYryWxHdrRu4WDLWhIA3hvtac1tkAU4SNtK4mBqOfalim9duXKbSTcnrn7k0
4Se8/1UAgfYzNxrFiWdLVrwfRBPtO+38OvltEgYrAkiKDZol8j6hfE58QVzeEEQ+vAKGVXw/aYH7
W2vnQ8QmDYQM4LWqQg2bYi04r61EZsk19MtP2eE2pG1ha/FFt4OLmSLpfwDPwZlsN2kKS2mKalyH
HILMpntc8uSQt/ZLYlTvlq9svEIK63qKEkRFn038QUCvW2p7m3KccWl/IeKAcYNDbLeZMZEc05iH
ecEid65YL/vFZ6H5sAO4PGZzTmEgLF7+aZo097YDRihObYwe6t3EyXw0kl0DtRQASwCzJ68OjvyV
PTv/rGThVEqX+3SpiVRW0wYkwn7MsXzYbmSjfBIPKAPz0SaDgIs4f+wbX22GTp6aIn1W7vwEIeq5
JKu5coz2I084E0wYRTv7OCci3lqmWPUSMlcCVMi9l1R09st9WkonWkDjgoRebKRd6AeYqKvIOrbF
rq2tet3k9amjXpfq0Y+WB0XkOSTYE/BPjRf2CpJ9IkuWYUiKfZK9Nz3vM0PYTMgDB2kPxDbvHepV
vjP1v8SlAwwK+RfFDn/rYHjAwEZ+uwucfVS/cclvysUsT5zQfE6PMSQUbNAGbTGReq0y5LN7QpBx
vn+hMvfh/vPQws2J1x+OnO2g1hcFQFsszUnH4ME1+xWPxj9MhRvM4u7OEM6nwgi7b6bIAw+FCsiM
jB4w7nUdBOtpeilxVe56PRJ30eVHhmnOrpgOZ8ZwwrFuuu1r/14KQHWJytuNPZN9sYb0SVbVF0YQ
v6m+Z4/g4wBFRFXn0sYMrCURKM1t1eEnt6LdnKhqaxmOWNVjEm8qSABBII9jYj2yYoMNuCCxE5Qn
WOo3JZZ/2BETo1TXIqI7k4uq7KHK5el2slxWTURma2f5Z1Ohs+8I0Q3etCNJ/88WxptSgulqiJhJ
xAASws7f1fiixUiyr1E5zpsmtKjMWcPP++c5rFBr0P/Y298m0cMdGZufQtmnoc7/pGTaMN1srWYi
K1mvqQ6kZ4aft0m99zuMi7SF4PGaLwJeWTBgeF3w4nKGYzNfbxrnORvgMQQNBWQZNSsIMfVdU2Jr
CxpxPaRjdkDW5H0e4ShtWKmxtFPbSKOdAYR9omAJF10VfeqoJQ5ezBykiZ0QN0dKSIk5cC1xzWGm
mZovukks9uvxe4kIvQbi+GBhMgvVTKgDPwQrtAmH6WyMW7Orn/2U7eIAYofdXlKtsOD/DdKY9HIT
nyGL/TZ+fNGUShFCx9C0ACzbqoEVQzM5G0e2rASNciEglW+SwvmDQa7dzo5Ps/HOqBdS2HZXbc34
/P8lPA3DayX7c2rwmK8GD+kNXblneTPmONXucaeKcYsATT09tuSdfIPTVj0WxyJQr01h/ellhOG3
JLLXY0gmSclRyauNjTRxkxnko9nEVk/MiceCFCddbHIDd+QnidXd72nzVP/JPTJf88BfLDXHcCfF
k9O5BRsgHeZlpy9qZu0fF165dulhTWp8fAGPnjbLMjKYJNDMPCnWWfRsLHSic0zG3UvSG5fkL/JL
u86tkehcDtajwltC5TGGOiQRY3Q4nAW4rLtlflgIReyz6XPI7cclktE6HiO1dXrvxMoXC67rviwT
p62RWYLDd7lHRwiHjuOuze4UCxuU4unLHjGZKAMmn1M/GZ72Qi4lO4ShtGzarBxXXVpexmz6GIt7
ngsfmSGrEEm0Di2IwBvlc7oWlbwIDkm96RXXSRoNJJ/NOPyOpftUi/lmSnlIIu/VAXef2yZMPP+o
hXGKCfVsnc6WK63Xvg4SRlWxbkaIo8BBsWX1Mt7KYfrjtz5ZwF9zErdJJjfmc35dGR/7RX83HQ+H
2uhuwdAd4h6xLfB+Fh+K7FiUPw5d0LkfLEzwfKZtI95yi++21ayQW2KTe8yKxI3RviKUz6GBUGYa
7SbvIb8zEdfiYAnebO7C9OhUk7NtDYdvioij6zvf2TiYuwpAJaYD6oK8RwISZwtcc5iMHIcSDCJj
ri2gCeUDH6RznmsDFYdz5M7OyQLiMh0jknnVDJvVIKJ5dFTy15Pyb6bMZYcOIzapB6xmMp57ywXU
XdZyHQu8mF5Eqs+jId3QsXlwTRISWdb/BAKLYlTyEyFFI3cvf8RE2pkXCJQ4J9qKaVYEQwnOGZO5
Twdy3KSq8w2HIX6ewLgWUWoy1i36uXVzfTPovPTmEXDGYRxN94SawU23Hpixz1FZfflz3x0Sp5gf
LZxUkQqyMFPBHzf+GmrJ1mTlkLM9ZCO+4nYEYWZ59npxx9/A3bZFhfXUyI/YvVDaZpmvUTkInkUL
bTRBdIsWnwaQ6VFaefoiS85HUU2ofckzvhoQGYgDZhH6A/AYpemXrdDxMwI0nI7fYxXjSfFafXAy
m1XipHLGWg4smJms0AmQMeN2+Y0Jf3TxTGHamncYXhzHYUpuWbo0EYd+P/0Gz6AOVoYoQbxcAyjy
XOJWpTjBA4XR49YU/UX1i7C4yYtcnMqiorMCcXnx60sDyTJyGdPbNyD7vLIU3FjhMF2zCoLs5ZEM
lZ9LkkdYumBmmCXCUiv8E+tyc1+Y7Slq8+IhiHDazKXpbAoDyW7UfXWkhHQNIRrnjmSgBVmyrnPy
tF6eoRwO7+7k3wKnhmRFzRsxouTHjEZSS0MBBYCrym9yzEqtjHdThScziI/j5JWUppQ7Xdf3MJ/8
xQTIMZBlJ6TlGLrSPSgejx9+juOCbm5M+VXNYdVrQeveLSBWxlOi3k4cKc8qldZ+WTdOkZ61MN98
jHUrr8oT3iKi27hFuh+0l286WcAe7Jz3+f/UUVySw2fBudg4c4hbgmbmYIXKboauF6AktvV+yonL
lB6D6Uzi08yw4HtjiBfZIW6e3ohtc2xuyCbVxQFUwnMVwPKIWwBpAOfeLTky10eI6+zjMcnkfrf6
rdHJcHFNhH+igC1OxkFOBtQNcjeskkgd+qFyNzCs8fzV2cmHVbpvcftg01Y5xEhxbnuVA3htE8C5
csdWh1ly6jn7v+UlfBKI9seiQFXSPZxFUtqocXdswRJl60ml/srMok9pjHyflf8ZB+QsurxR5PKj
BQHD/FKlsDf+UDwkjXcCbeeixyOpMDt3N41h8MXR4ZjYaJkN29Sg5OCM2fBXGDg2eWEzuqe5Q3A9
Sj5nKthSc3gqB3kW9XLCKfE5ZJImtdwBRc2bCVcxD6YWZ6cm1w5I7Xnp53EXtQc7VTiNhs/Zw6Vi
+9EYOiytHIOPSNcVfaeL14dxPD85du2vR0IACMD7uulImDjDG776PwuAcU4M5HE9AwWPpR9DQSK3
XS/9I600GevW5OzHLbkKXjdFYmm8bsGRJai7K+gTi+LUDFNfsyzQEIdapuWTnooPID+hhT3rgAHj
6DWO9zQMt2mguD3XwSOme2DaHcy+YG53RdIXV9aDD23ZfEQRikjZ6jzMu+XmV4S9lsaZV4hDbNen
yT3YM2MEJuR9gvlmfd8XY612+tSHZzpB/Ijx6lH++zC0hAekKtcUMesT2IUfLyjn42CLeS0MfMmM
b7ScFMrZzL0vWBbV+7ZJ1LlJ51PsGtMxdUFJSoNtjeOYe9ETRqlKA/55gDMsDtJTXs4tRRNcidg7
rXVg16RTCjwMZrZjC/PcjcsHl9a0t1LrGDei2MmOQ0Rup9ZDJ1lJKJzMK+2x3odD86erccaaksGh
KJ4tTEtHon3ZHqMmcDFxX1TGYAaR1GQsGF6SAaltXlrYHeAztCfeWritvQ1LAS5by4aRyaPGUFcM
E2E8WF6cuGWyGTLYX459d6hhxUvQYCDu3CsAfJN4ZM0aek7uXKd+7TesfCtc0B4lp3I2FEua3D7Z
48+YkvLXiHdsNe2nrGn3Kue/aLcPvk1vE+vLlIsB48ngYZXwUGD3Hb7gEAP7ltmnOlU1qZ8g0h+5
PXEZS4qCIUEk24RzJTLKdMxjpPoRcxNP5k+/Wz4rx213eef/GgCc4D7b5Ta1vJPKeV2zP9vAeIOF
nZPJdH6qhGCMH4CTLWp1Hm2Tpl9UCfAYUHF7Fme4Tj10O3vJt5PmZwXO5V2KDJralDZPDRo0AQSB
7D4s95OEwn2An/dJjVD7g86lDbS0T1mD/IsPm5NmD/GYMBS9HEl+rL1Unij/kU4KGqPTf2Q6q6tw
UaC7HJmnZp7atDMP7ZZW8l1QVATtKj5LHGLuqRqDuwxG3w8UJgiK2kaKnHeVW+B5hVzOwxBbXtrS
ShMnhzbu1J/UZRLvnUsfxTYQl+C0xCYuYq+48+6gjkc0BgZiVqu0I9PGqoPkGPMzap9wt3+DDqs0
wTy4+Bg5Tc2biU1nmdbfXeBr2s8xnnv4OWW/Y9uAyNHJP7LaglVfUDH0Z2yJr3kwFeNTzZpWkQgo
/L2xDE86hcjeeuJzNvslrCOe6WRYtw6DINkEVAs92Z8BmTe6EeK3uq9BGlv9M6MrsJP0Dl0aKQKK
uL/GQTO+aHHj23b5GIITL9i1vUQ1bHVeqjPJtV6UEJcScNoEWjddQIlB6uIL8AKmbreFBdDzFhBk
mcNWy1upuLidQUBjGsDpzQDWahvkJli8H9hWj7Ph/s52bhxbT6dQbviZMvrcOQIq5+xY/pdbJvum
HqJQOalYGwjIM9fIxinVXRmq8+1QtT/JbG7k/fCbjRwtWkfd6jagY9HBx8S8ssUA1aGWGhabUGsz
GUpuE4K/2JoM+ArstyuwHefZ738M0ErEIN2NN4DSaeN+H008HRPsi23LKjcojN++qx4UjPwd3tpr
XMpp008BrMUif/SBr8FOpG+Kw3IwzWIT65o6ZFok2NLUwc4iVJY0XcpJVv1dsNL0szledeKv61TX
W/SMHz/yy3UiOOM2HYqUzFKJ1XCre9LQJLv6o4ZZw3DUsYqqhx+P6qhTY8vH2XfHNeCokDAJbxmD
248Tww9tvcfGgqBB2sQEit1DoVQZKfHe3Il4LrapcE9QyK5lBPAwD3q4dHATfL/bidER6zwCFQFP
Fcxb3/IpptmtWtwy5Dn81JXG9W63dWPekvaIUDi58T902LyDtWE5r2PRMIqyzCrGQB0dFFDqsNkm
kv+1sEB0MxrBSGjfrh8TlOd9wTN/cfy/Fp5AMG7ejh4ozHgBkPY8wj3MIpgwhwdg06MhIjbHU+nQ
IszmFzzegs1fB++zcpIzv8NI0NlPuZE2aSK9QzpjgbITsAlu/mCCE96TNnjsI9c85cJ/xTRLiMMe
uQ8RwOz0qEt5JkrJ6Zi+v3ooMfPHrPED79zl1Xm0bHczgH8kmEbS1q0KuAaoOKWXz3wI1sUJ2GGS
mp8iTiYpdd+1MxxrnIxBej9Sxr15qZYY5bkcvxOwA2+O5rCTCwjSiuKQiYjqxsdFa44l2VSnnUL4
2/e4FkM+N/u6IfeP7OHepShIb9C4eQjezZUNnhfFgM6O17zeCawntNJgVUcYAlLedLsgmMKp8T/G
SU8hx/mnuGaQDKLmeXKab47LUJ+Ex3xfXXwDAI9qy5sfeHyhKWkb9WIVJc5Dw9wGgBL4ctHeCxoM
7AELh0d/gG3xBed9fV1wcm9ahcaO7fOlMD3uSHv6hZlDBeFCy7BDygPz+919gYktrbY1vVgyZaXV
SmgMXf9gLQPIHqBhVhLfAit4cC3f2w/K2wfj8jKAQEW198nSqvZvi/MdMaixthoWte6nr5QjyEPq
pUjHzHeH3qkOIJKuGKTHcKx88OVwFeqEx9qSt2fEinGlguVaV3a6aRb7N5jKW3QPLqML5HcIz7U1
nZ9mmNbWnL2Pvf70HOWu1DmP+EZ8I/ntxUw0594BbxsPjTLezHF5JQqrt9N0H9BLBHlbYcOIxbOY
YQAlTvUX2L3PRqkPO6N5ZCqBjnsPbrbteO5dvgDsju9ezSHXGg422yKUEy7G90kNezFqZz1nuObZ
PFMJzw8z+A0TgkPBMh0dZqyvNWB0ozKfUbsal92sNx6mTFBbqeYd4XU2KdTgon6epupLWKrdUT9n
r6n9HFZRQZCklrI6DahhEV9vCPD2RwWeXPcdEaZpHHiw82pXTYAvCNp7KPwWxiPLL9a23xmfZKud
96bemgqBwPaJlnYFAPOyIh5QaqKLS1Nx0BiAc+eP1WD8dkZmhnNldvvSVq+d6/YnTD8oudHJ8JzQ
SAI2obMzEhuvnwhn0pDREMfZdXeW43j/LJjnPaqF/NjRh8WzCciTa7IEZfL4SOgAxSRK6u4Q8X5Z
pRn0ZUs76Ehxsy3v7UfZDEIiZRsdx4JDR3aV1rDlTvCw1Jr0YNjmVQ0LD7FGp7u7vuu3DqeRnynD
3L0Qtl5FF8eT3c5GcuDobC37zmifMfvz8uojHAMzDTKAhddR40GWY250BS++qe1PWRtbtNW2f8d8
uTr1rDgFfGhVlQ+BwP9vZI+Boy8sOihn5bWEm/VmDT5as3mxIzYImj74bUb3iyzPLamvJRU7zUlm
SCssbLJaFwyuhkcmW/bu0VPt8wBstY4APLh99arL4T1r5LK1bHy+RvVWuRjNZPZlTMBc7Oq989Ch
l6nfQ4Y0A4hzlY1wV1YBfrByv6QdfivKvJE5pkmH/nRts4VyWlDjneVBLFUI4PeAaBp1hEcTdfNx
iJCJxlaEfMGz9BupjtP5NHUc3XkHFj6QZ599lnHue+vXDfoQ4GKOhFXdUo8Lnq1wiCD2x3fJB2HQ
zsvow7gjyXQ7H2Yx0Msy0oNCnBl/XMQvHtiJvSG9dMLaMltFh/dOheNUvxczRIs8G97x7EAli3b4
SveaP8JE28ODoqaIFShOfu16bNOyyg2DnjdAlHLNZZZe+LFZBgtX8sfKeNu0WG495wpVYNP5O6sK
zl0ClM3wrfMXvvNyLXzaaOJak59ZuLKLuwOCZAfPiearxI6ekDxZs4TE2Rn1j7oInvxJmHur+Iyi
iZJ448VlVVVlqPhaVz9SphNHZrwD42Sl6751mD+G8bsvJmYZd37uWb7oKiDIoqd/wuufTfxEg2WS
pk+S6jKOfMsWJ5615zm/eNLgIKAuFrqGjWHFD5Y7FGGReo90MzjIIOZR+zFcQdJCiMGSGzQu3Hmd
kkODTXmc85IpMrKPthvssgUkucY2wDruF6bVZxtFZ7RYTjA4WRYOPBAwCQ1yMFkiBLYuOlPL9W5q
29h5ZvMjbL2lk2jjBi9+P5VrLy9ex3tI1nEK7ja33E0RuWHd/s1cbtKB9jIwAO+F/Twl5dFg6FiJ
xfoyk8Q+NFJTMSHQcx3CuXb9RkiYTqaarrQiKDYD5WBIHWKVGCdH4r1AU3mvU1D0dVfwwPppY0Rw
yOhXUz8PC8+PhIDqyihn8vcDmESFeSRRnzLt3tyy3pRUc+uCF7fHZLdKJ9q5Eh8hfrgaycnLJ8Go
M2f70nwA83JVlfM5zS0FmU5DBrS8lZPzQw7g27AY6TLizADnAOq39y817eNbbAUwjbaq5KwBcOE7
K7MEeFdDpDHJb2KgNaQltpTOlnWNh3jvFRjPm5SciryTUqqCWIZD/KiL45sqCZHNtod0DmCPzfVN
WJSjCU1lRIqnYnGLV3J/94/nw+SGO4zaQyxb7pGQGl28ix5KX/92QyfC3o5ibm1nW74bKQYfI+nZ
0EEcHwTM6oqZw8fuVCzyr4MURNMmSQkr/4yhzhvK+NvL8Uif0YA7F/2cTHEYVcklcFlsLt4KHLX3
/3cIDu1ROd146j6HqXF4OqOloyhiP9KP/pw9t9pENMAmL2odyg6dJ8tpw7KWS8Yzej2r7mAN1isy
IuKTXM6VM+xUhM7o+SwjcdRY+bIRLGlWdTyUm8xCeIy5FMqeQLznPjj1wIAwNZxW6qugjDCz8UTw
2aX2sa2rrYuFu89ZBrFvw2TcTaw+zJ8l+gf0h/Eo6GpSAn+BF9wkxUHbpqkOGBbXyWgDCXP3+ZKh
Aaj6QikEMXOreZLKPdxVh8SFo18wYtZ9f2FVxoXWM2yo/J/X2Q9zd++/KPqDz/lU+mvbrB9aXOFl
LCgA67z92F+s0b3Mi9w1BsMKyIIVpXCYZ1oaRaryUrrlNbdmkqQRkPwhely0y8EGTywGZVjZjjyq
u0bodfvBw6MnLKpHkrs1qaj5pj1L/JsV1k7hEazV4ZQnn262XCF/hK2L1dUKKm4TiJc1pxd2Su5q
6DhfOOxGLM2sAhiCV6PErte9JyaWv0aSfCAwuZL4Aol6js8ZXPHCBsp2vwkjY7kaJt1XyChm1B+B
EAf4xqZ9z6Iui8WVOWngnT46RK6Ccx1xny13f0WCyGvX+BWwEVmxOHLcvsKGA77XvzQBYxNq/N+x
qbpwkewvW2T8ULtd2Jnz1RcY66aUcxIZpHUk47+DRb/CMq0T2CIJ/iUx429iCXqF47Jua/oyhqmH
w/s4YAul9sTixAFewk5MVt3Lr1yMnH3WrDd52VPg1BVfqe3QYy5+VBO9RtGJOYrK4ADUIc1F0kSI
A5y+5Nap1XwAtnqeTI93soHDNTLl6xwNB6v8Hfg+2Nnw1DOW/CsT7b6v7sZod7G3iPQsR+P/uDqv
psiVcNn+IkWUvPRKewc0Hl4UmEElX1LJ//qzxL5xT8R5IfbMsAeGbpXJL3Nl0mO4zqhw6dqLrS3a
LTxQW5kcv/lKzPrpdwwZRAxpbx9rh3KKTsV7artWFFYPm97mq2ZKr2gRifddx6vjV1whVXQaFisU
IUwcCjS80ya1MxFpKSy8mEtwV6CEWWkG5i0Ir6LniFbHn7LjkEh/IC0Pnv2LyX/vqRh7G1/ACCHx
dDbA9qVuAGyUCZ0h0eATXAJDE6knN0NaMq0dKAMzt4HONmDnM8cl3SK9E6WPL0tKq5an6q+/qw4P
URLqLSgCRsZZxUgXP98eu8/ZaOjJsQPzmSTjuE0Jxk4RBUW5kvfjGJqrsps5t9OQt4qG4mtAq1rH
BXoZtZhrs1lcXQvA2IAzcaNNfNZCqTfyHOIYMEsRI6ViHUfVjdPJ8oL2P9uUrWhdfSgxWAfmLxKL
FigBHOET8wgvp3K38Y6FFPrSWro90u218zHFXqwIvkGpxRIkWf40h2S4Wt60+14n5VEbdXn877/e
OUDLY8/tAzoNv/v3ge+kRb+3vbUyFJi3F97Y3MVmD9pfbrxUpZG/d/TcghuujAcjIhvZ06h98X2q
aGbVMNxAVx2UN7EBsH8uMd+HgfHTKsul8Sa0fosNO/4lroNAPsckPLPsamlwWELbBIY5Rjp5m72U
XMrWadh096Jui13MPwvdiXc4JJ2If27q7ihMhMKQmIwHWkSQuU4tbG3WeApU+/8+pFk2nv5+L+5P
jCGD49+fpVXwWGFm3/2fT//7Q7crg6Nszv/7twRs6yfi1MTFp1CT0WtZ+LA3lAxHT5zmYZL9/w9m
54GYCcq9Y+f2qe8D678P3vJLnWc5XlHueyiyr8VARdbf7/99bjzEAVp7EL7JXlm4sLrr1JBsNOz7
0GCKEqnpEMBO2HUlsEVwoSMv6QzcSgdc3CAaSu5FbP0FnNyIDgTTYng/z+4xqXPv2ArrK3R45yU4
VI6SCytGPzidx6pBIcvJjqwVncUu+CkKXbDTLxECes7K499/mf8lCsK1D6hpD3xKH6Vp6+NEvuD4
98uiafM98iyQsUIfh+Uz6pC125/p/0p9PbInS8YVVcZ2MeJbCSJydjmjx8m7ThGZDixkkjySpU+D
/qX4PjrNbbs8Q5SA2XwjYXWpKw37LkjAPMOugE6kdb3pCbSSR+qM4yykAdJV28bxvw/LvL+1EnED
TT86FkNu/PehjjUiQdFhOiXohL7HZObvU7LlU8Ri2Zrp4w1tFzI3KUgORn92vRWwGrkruukwI7cc
XQraq9GuTuUAhbHrzob4VcJsjklhMKTzMG+Zo3/EJcfe2+JNj8y4OWvW2UNplNuK2P8RlxtqAsPz
avokV9xvJ/lXtdLib5lNxjnhDaMXybQEzcAYQ3aSNL+YImByfACHnZA5ofcgItDjRRY/ae+EnjaA
4gf76fX12vFMe62GjCilj2IqzPkJaQ2Pqqs/OeeKC4VWoUZ4l6P8YKUIVuhK4SnhihQrfKujmsCm
2BRGKJBCNFIkq2xwsWLjR147jrckROjB1dbGESA5VA5cwpwahItG3IwtpejaRYRjvn/yqzo5CeqQ
VxJfjhmsqqZid6yhhC70yQD7HnZSIuRd/ki3rjEvBE5v3Cqz4zpAOR9SbjCs+BYp2vhXRWF58Aag
1wr/ltNQsVa1z8hLZ84jILth00TYUNeSJks40/O4qaLnJHTf0yLaV2X9VtunmnqO0cugVVG/UXKx
46pubOGU3fTpPxlxhYPEWHLZhQ0RfpRDvW+VexwVsQq7JOA1OtG5ANoe68Q6F0bK/CiMDkqXAIfI
VHZPrHO9QOjqhvvOtn6YVHZrTvI7BsiSZ7XsVpBEnn0T7jxRGr5DRg6qoXcy5uTZMHiqA39tliU9
2O1jGIefQLuzjV8nd2gkMZmW9yIJIvrtkpUywFy2wy7Mim7pI9slvOrYENyri91dVvGxasNbadMn
i6GQ00K1DvsBHnBFqE613rqR+bW229ugt38lSxx6Pcg6kaBcQeWm0l3ssXsqWOJB5ZWrOCweprJ3
d201bbWbPGhvEaSLYJPY0SUdlbW2giMbxW1X60ejCvsbS4O4K6wrAYcXy3Mfg6VwbukCQCPkgEh6
sCe1zDaKL9KgMkTSdj7HcPwUBGFiYpsh+Mq5TEJRcVTx6i2t55ikfSROWRLLmtoeEmT0W4UgZB2L
gRGnojx4U0X9GhrpK1AuLIlU+3JoaE37EeIrO13+nfI6Mpay33CCI7QNHPAtaMU3owX7fnSCazrw
l5Utxia7hy8Eu9jYZMuuOSoC8LaL4IYXQsfFVfn9N4du+0a8mpmNhZw6y3gQ2S5Di4gEmIkpZYvt
Kb9x8u+KGVKWyd9hluGhqPS2NaKnuYLKWzibjhHshXhBBQXukNfl3m/9V+rQmBrEXC50xDFlQgwM
hp8unSl6CJEno+rOhAmJa5ucQxJdmfjUXFTIs1cGQ3iPDI0BVIkDnGnTlOge6hi7fVNEt5HVUneL
v3FnO8wJAoZnKYyxXoIJGFOPmaLBVBonHUNGo+nf6cXiPWCtvNKBMZY4m2JI7zDvgzAVn6IFJdOG
1rdMsH01mOzAhcwMOF3nLaQCFYkGfCvlwhunrH4cuzM2gn5s5bEyAWQqYHWV75boIOF6x6arQF0W
3DUb+4H4Ng7IHH60w3kva6dtEBBBDOb+C1/6GfP6sJSJkogCvpgXsQuEELSLxoVcFy4M4ll/d7P4
ZoIRb2QbovUw7GPKzCl74jLH+HTFSJz/6BlaWFLLlV3Ebw0M226kNlFZDmbBYnqfeu/BQaXlclIc
+xTHZBgVHICGECPimONDntvvqtL5cfCj24ZreURS9RAVLYifOdxk/G0MwOaPckS6LuZiQPYLrjgO
YfoN6o5U6LDOw/LLYvfkZeAH2pice1yTnSITL14wk1bzzRdZ641o49s2VE+9aXjbrDoPdhjvugaK
DsarTeJprhYY25puN1cVeq9ifolInSQjs0Xr4BCYcWL94E2PomtPXp794O7DdVNg9myHZ2YEhzKF
mjGa93k9NatkQWQ6hU+D5Gzv7b769KFAeG68nex9bA2Xsp3je4j4AP8sH/AQ0hE8fHJXFNZyjJOO
c2fHjBJUsBnj9FiXSx32GO0zMxi3WYgzoBiYzwJEoyEMXijE18us4XG1JcgCb6hx0Ph6lVtYEud0
PvoRRkOVANkQxKAGmbxgMoXcNEXpERfGXmjrqrM7AFLNMwHm8RHoBticYGa1hjRSDVJilKc1FHyQ
LdxyCzwC+GsrLiaOVO52ELDrvL6WSVjchYqLpt020NS6NRU4dKtPYcDws+wPfcWi7quYBnFy16S2
wru/D80Hww5/1ZKcrsPKPM+9xFhdA7+xQyXuUjvG7RpI5CyS8VXUPUSf5I1PbU4ZjVu4/OjmCE2J
F7OIxSq1H7E4MJXJOQtGrX8uOUtEy6yfVhM8+2k5rEx6EwhycB40DdKYERCDcfiIE2c8N0qBnmyY
0PBj2xXktvFt4E7BN8D0K38C6ibO4MeZ+KbDHp0TQIMT0VjfnwcO9nB6LQ5i9rRtKJEL+BacSqAD
lIiWjlV297nUuDmjjofLTDe9N3X3f7/vxzTGKKtF9gu7ezLZei09TEy5JFISUxi/jYw7ANrJ/VQG
8josHxCjz7KmE91qvOB2OWyUU5lcjZi0JBsYZ6nll2r5wJW9YfpML/HYU6psTWG1/fvTzsyidUu3
NRdDPo/HG2tQNGrUSi8+9Sq/hjM2B5ciWi/h0oSM56GBTQmPaI7OzXEbB0nqeSEPqnkoIutYy/65
i33KT8gLrRloPLg8E3trGo3Fd+Pj5UjXwVyjk7T0LbC+PEcVCEiSVLA2m/ilWfzi3eBRUrpmoBDc
NlWF9S2Rx/C5gfzOCct5Uz1x87BYmkHc4Gyqfxo61CYio7RmEjE8Wxa0Wsd4+vvFQCfLyJx41ais
3qfCHJ8bSKYh3pPHv1/lbbz1RzfaSQfTYZP5Iw56R+JjcW/TMLDv5KzKZ+UY/9y6aC5/v5q70KLj
S8mdbckHx+mrZ54KVlSBHtTItHq27MnBedWPu78/FeO0msXgr32jSqBxB9Uz75Z+V2HMxP+m1LOI
guSQTJ69WKxJQHocf1xsnsfMhEAC4Vs9F8E48a5gHDKlPqxCXIYvOkvrUx9r4iJDcGE6ld1xvQQz
LrNbkTUu0QtzawW47zOXjXbk5mTarO0jZ6Bvz8OLdurysvoA2HMEtsoQpCizO7eco82UhwgDznCq
W386101nQwcJaGKZm3eQLYQkE29VD7QUlFR87nt3MvCptU9GlRv3FQ+szWfXkRG85BUYpYzb1UCA
YM8VD6whJfU3LVVYDOSnx8KmZjUaXuGW4xYMUs5dvPfx5OwmEgmMpND3YMqQrbG/dT50GyIQXOsW
x0LMSH+nYt+mSxVjBQhZDLpxzgABe0vthPWhjYNt2yYbrIwW0nAUbxLJudUHPDDp/r5UjPO1HUQb
FlJadW8rWb5aVuYgjQSPTDI5CJY2u4kJNQNGQbXDKn/J5rFZUxN4lT6xT0H9YrH0SVr18JNR2jww
0OublMeylcvBE3Jmyf0u9ImNsqdG0A05tLBtVb/RPN3R6+5sqMB4Af+H8RZ3ZBm5nLeixSBskkbX
Y/uW2e2joXhz11DD6HiT596/jZwa8C7zDqcfyV+cqoosQcSNbGEXf2esX67D0xQODOAnm/xroyuG
DbYL1tQxNqwq7CPh9OhwjWnHYfG4wFXqsedy07Fui3HwIVIiQEq32siBOYLnX0i4f8bKgE0XMv0z
Xe/BGr2raVRgRD33awjgtMnIWKfwN6ArmIe8kj2Wi9bcLbshxZjNzngHCxvtB9f9ZkKMDF10cNhi
cxcMJiCxkWwwoDZey8T5kAEcSFWZ+CiINZkxt+QyKSUVEPVjxqGwcCAocG3b5xWncyNicuSHvWC1
wQdtM/uac/MeHwAjn7BhvEg6dEh8yJxkL6xKcVzLvKtuFpIF+eSG9kIkK8T7NvI3QJwAr6oxJIZE
TNYVBrgSzGgJolCgpt+cs2xuB3cNAFNpc0H0I2CWsdMzy6y/a5Xy9jVaakwcLlF5ZvB+wxqYcMP2
gUe2Vs2yn3CiRL3En3SNszxbIw1/ydkLNxamcU4AEN+r4p6D/FNWg+G0Q6QnVQ33bhjeYLKqNlMt
uGCG5EJKUFQdwBzRmt91ZL1FsT/sjJy8F+XKjCOGedUXxXgqE9rHPPYi6dOeS4nBQ2vjaqeRs1r3
SYvW5Nwrp/sVYfSlM+MH1ICcFvekZGxdmP0lG8Rb6nJ+mmKDCl7rtith66KoSxhtiPYjWOBkGPZ2
4wwbO/+e5zRfoVOtw2D4lfMmhYm/yuVl4OU48A2hhRWfSid7JZu3UAbDIeD9DlbyNuBL3bQFbVpY
xOcmeW/66DkN3edON+YmLdUd7uvbMRp/GGU0+8azmFImXwnL0GGkJTGpcLtFOU59fkqoo219J5L4
GfLEZrY6xr/hGwDS7eh2J12x2gTWQO2rvWZzcXYsL/C9Nz7ppD3i8RMNe1pwyc/synjriFXEwEIw
qQNlyEf/xn/JUrrZmQqiX+OMTAozuSWKA2Z64krbOvdA0YBIcG4Vc4ohwGOZK6x+RdwBiSxY5QoQ
nJ/O7HozkwLEgLVjK8qPCjbImANKhS2cC+y+9gtOZoV7Hy3cmmzy76yYaIjNaw8U3jqFcqQKJEow
uTMcT+Dhr6d2dnnjBq/zQPIbn/6dcoAoWjgMENMnzmGgsjYgXnClpWLLU4EdGrXsYzYHzrXOHWVP
ry19IvGAgwdNhlAGnntmbM3GhgwxVMpYuQmylRtIzLSGAnyccUuDX9xMCDRZeleRFdgH/F8lJQEB
FgUi3ESLU2RgGDm73MrY4SraVQuEf2rmTkWLMSNH7N5yQb1MJSllJb0UbSh/FbF6k557l2XTY5W0
UHuj9HmaCnedVf6bw54w6fk51fOixQwUCfjM2ppEXH3hP85DxVUmWfzh2Bm7mUoYN1OnxmpfSCqS
vKVDWCYNVQF42WHPVWrjkChBpnRI5mMK4CRJoWVJK4gX/zJZQf/2PCTDmVJ0U3wxWit1XIFLi7Hj
1eM+kAZYBvfJT6Jw7Q0BrHNQElNiQj8sgkPex1gfOLkXJvgcMKb4wDH/uD4zRs4GK9qRcEXY4jHq
gycmD7dFONEglocHZFu+3anbmYb1XPTyXy7qaEOqbGYA3xrDfR46V46haG1ZixhZ/rNa+m7sHzye
X0ka3/mjRoueC5I+BlX1nNPQzT/sRnrbgHwhZn+TvCDsq3YuHzNMPywl56g07iw3OqV5++5m9Fl6
PVeyuPgYPZQm5VjrHrAwZ8Z+y26NtSx2cNYZ3oXSE9QNRaB6TuvzFFfjbgmwbdSt7/GTyRfWjTfZ
/yjpWeppBr5tg5Zu2GwrqDE4OLsQWErbbWEIMepbgiMFTG4AV+9+wpOG0iAJE7MPdkAzwq78zvvs
X2PydojNV0Jm64IKc5gCnF5sJM8sCMaVPVQfsAOQBsfmMXXkwenuE6xRTHzwCnmwR1rNv8bU8dNU
gEVlxPKUBSQ68pAMuoltFTEkoO2yyNxT0GRfLLxrTzBApjr+aDWIRNyNjtCbL1nYjnvVqkctuiev
71YE6Z96+0GoeaSEivB9aBbPNMYcY8v9MmRwGlt2CEMTIq01faxed2kiLvpD7q8hyJ7bFunHsQ+a
bXvPyPXUUyPOHm7tfA+g0IAXpa9vWg4NCkMBT3l713Np2g0w/6KSh3NMxN0cuHpNsI/2QPmR1e3Z
oeSMHRKF1LRe2846B2XcoCAtMr/TsdBIGlB+q5LtI1QUTVSOa+2bArPdkmPQAwor5DYWTxRM0+YM
Yzn5AloDw7dmZn6bhDHs1n02DJ8hJUXc87AVVBN4z1mCOTZAd47FrkhnBsLDh6lZcytsEVYIYo3Q
pqUvk8O3wL3VYAmraQm5la4u0IGSd7+bx5NnhFfsVI8ZvrdNGEqqSz2quSnrytMAcx5rYSV+a9Pp
d7RgkUNL7kO7eSWlQsXWSOVdEH62qIs0twh1Deun1qNkYUyZFSGo++537XL7t2xxplR14HG17I8Y
mhYzGXZj/rX70oWB5aCo6wzRuW3g4NVRemAVApISvYVxmmyahHViMiB7uVIwQq8UuNcg24ga/5Pl
vY/U26No5Lxk4C6qhcpi/ESJ4PBaZespMnCD6u44LXcjF0dKMHD64a3y5Foc7XRvfqIeztpFNXXe
JtV/23FzwEVwl1jmVmTJR46+EXQQWtMQTTYbgAZ+mi02n6iH4+RzoJoT67tj7S5TB/RrYL1Ubv9Z
TKzYRpFyA2h/qMUl/4oknjWvUkQX/O4v9E5zjE3NV0TNH4zwppf/eCOuwrluvqYKM5ldUdLRzKDU
bZBy9ajztSNczG60j8xRtMlre0c6DZ+toXaM3zd/c5a8RJljPRH2/A5u5RS35I2n2vuEyrqRXvgS
xP2Tx1PsNyLH0fQDzgZc4QxQJ2UJE1VK9Z77e4eseQG4sgtKhF8NNoHa8xvyfHjR3fQc9kCl3Sjd
4K4QCN4+4jWxBl51zHI0u6n0qOK2O2r/6uZJuK5L44OSvGGP1JOM82mq9Qx0BCC1FbdXlflfqOt3
thOM63lurpOrLlGePboeMHkhqSOcXsQUrU1feGt6NF/8nNsG5PIwRoXFMQk/h1SnVwcfJqVAa0Rb
CfOF9cnGjEKm+oMsHVnx1v60Y2wIRoBJLCXu3sluJWLuNhkquudaL02q1Z4CqASHFYVdXk0MFy15
M804xwKAGokLuNhXiKm2P3zkXXOYCk4nQaTfnVYCq7f/JbP1DD3T27gFrA/pPOhweiJbujNF/wxc
sbswTqCmHOtbp+Vz1dCuYJj4HuqrW1PsWqE2dmGwltY9ZR0vahj3brI4PnUYrgMq4cbicwzVG0am
AkyHccJq8dOinh9bckV43rkrtLnAMB0xJ1eE7QKG5WmHKQDC32UmnnqjLVYbLypwejTFPnWo+AHB
h9RQYr7t3/1MfnXYGFa9myvq9vBuTfHZz6gtMZlpDs5t1yGee6kP8naksbSmfGySoPSqN8COZOtI
cqyWr+b58UfI8cQrEyIxkNlGzbimcBEZcklHjeQqcWPXzTM5sEM/WXLXmBn+x4yi7LT+N8YE/u1B
4cWjMhdAIIUUh7rF3sUPiFDqQ5tJjr9wphVv+jKo31W+dHumZBI86H/cDfNjluW/IbgH8vb+k8Vs
qoOtTnzP3VoQ/DkEkF6smuss42NtxXtoVSvKrS5GCnWyaRomO673Iab5kGTlQzYPapf68kfMWLeY
zHEYUS+jlh6OudxdO114ih14mZSUPPpR9MRBnSOpMBXMAWoXyv1sBhHdulmyxi7IETKe2zXdz0e3
0edYcKCBeGHubBttlX0xoRoAhCANb01u3tlJDTKo8z8ggcpTUAx8hwHWRTX8C2r1XXvVBFJfriGj
MUADZbnuu4z3eqo3MKTeRTxku0abmIuSGbNhyuKQ2iUX2blcS2U1RxFzPOmgVwiyBK6m6RMgJt0+
9IvpRfC/6wy8NnlBDNO2u4uLhb0YiPi2SOrE87ynRHxC7PL4X6bN0EVkGno8fT5UhKpiutGNNEL0
1EsF/uzc5ujzgpQ17vR1lzVIe137iCPpGjrjaSj3nSYeMRRtyKfI4J5DqMoYTIHYi5tcHCfPeAsH
4eDzo/Irit6tBkjKWI1IX/Yzut/SSQ4yOHU6fQgCnEbqOGrFADnNx10VWd25ty+Fgc+mHQO5leTd
m1nww0050gf2sRs1N274I7732hN5Jq8UUwlrFpLsM/dk2pzF2uxS4mmkMvI+JIaeOa9pFePPUqe8
C9SPPbgP3F3rOwe/JFMDhrpeyEBuMtKDF4dHIyY3bJo4s9sUwgl0fmu5y8Rr0/iNCgwnSXNi6Fbt
K16ZoZnvBn/01u345CQd9iAelGAWp8EmciiGW4dU/TEap7NhzR5oIeeRdCGqfWfgKkUJcWN4KFOJ
F9b1d5gg6B9+ESlEYCMVt1E1wWuL01dPBrsKvAu+ZaBJvQuCJK299ciJB9Uo+/F8u9kxelftjJWC
JKb0p1OT9SSFEwgz9mxvxw6dzfHbxznk7ZHJ4cVo2LSl3TPPo6ed5e7X4toE4d8KEd2/i8VKiXAe
7a2k4+5V/+hqMVf2wJin/XD27fAumEL6g8IC1FFafwPAWY2+4P4WMKUzLAK1zXTpPdM/mm2mDqIF
NFJ12WYf6iaiJXZR4EFOIZnXa1Eyy43cb+RwSDzfxmiHa2zq3o2j82cYTNldbpMfn7611/XcauNm
UzfGNprS6oye82l3gryrBk8RNZQNDv2Jaysr7ECN7iAeqxpNwOu66YYLJL1ETD65ME43I1VkC9EC
1g4JVlS4p9InmWlcmxA8TzTnTIfS8L7nJiNKbBEt+AhU8RfgPZz7mwAuNg86PzSapQxKg6KqeE2b
IqZ7hoahifgk1ZDhO0bV+3k0T1aXHZxswiaEwwm6mIsui386wB58MDr8/qnHsztvzIQZJXpbw4lr
OE6BQ2dzBnNTVZsS8exsQh5azylpo57F7dIM8VMp4HdMtXNAvyl3ptvCgpIuAKVYYe0P6bbEVq/w
P6xozMJtu4w+MM4l3aVyiIhP/W+mk/ua9Pqqn3wsMln21Aac/ZLskDlEqyq/rbY1KUpBIHMjIE4h
65Ezo5+srE8zZSkjeoMbLTAw/Wxa9neTGidGc+vYd64Kw/M2DcgB0J8l4w8ffVvnyWefMcgEOnHL
K3qKiiw6FDVz7Zjh54DvY50aDdbGIV+XMWPThgVQzLzPLFECY3KbH3YLS3g/WL/rTWptLQOrWBxt
p5znI4Y5wNLjkJ4eLxJjAgynCXgQ7apVe3K9+SsZCptj39oM80d857Cp2mabZtazR/oCTSf7diVx
36EGpGrbPHweVLeNt7zaqn3jHx2wqjY0SIrg6kTWxxyWz87wPevpU6d5d1R59TlSkTem5PjhNqTW
eMHV1W3Yid4bPziLYXpPbNKAuBYIdAHu5PomfgpGuyus51BtjeWs13WvWcFsIFxm8eNLFvslyLhq
pTqA/umAXknE67Hs01dawrBTBDtGds8G3y0wehqJZ45Q/CswuxvmrZbGLVGUDTcqPFxNIHC/31Tx
JPcUCM83KeuD35rvzH9HlhjgEjOX81WGcCo7K15BGHtIp9Fm18EQ0GX1l5/hQe6n7s2w4XU6vcuD
3/vbrB2W3hHcJCywtEc09d6EwLSZhXe0CpOvyVPKsWY8CWwUyO0RvHmP56KsnHM0fCuD0lnK8JYz
PRNjJ/1HB+W7pDL6xsPbysNAUKyoHOTKft7VA9ZcNC5mv237ProgZywM4CvbtT6nQVPkjHw6x92N
CKxpzTrU0utzMV3/3kxo/guW0liPd7mdyK1eCAWifBirgmtDkopV3QSouPFPHpo/NaGgG2cs2GC1
SxytbXA1AFvDoUU+p1nsLUw5TPUYpNaDqv3XCmgDZ72M+ePIu8kKF0m40gy6iugttljT+HdlcTNx
Uh+Cm+a+QGLH/RexQ/bcksi53sQToTzL9g6jns5OBcTRuYwpKTMTW9mNKTKxn9qatawA1pxmHOoI
r/Jb83xqGZEKKXE+Bt5y8aVJr8hJvuLGIHCAqYaj5ko42ZWJ3rwxOOmsWvt2CI2eSZwi2diJ730c
huXGTyHUK8+8kEeko7bqmWDY3pkCwWrnK+82qXjbQvaxDsrreVnEUldZM/wZGeerBGlPCQ5mRhhH
e/zaADFM8atHL7jTJMJvpP0w5RyfYnTtmZzbtiwp7SXE0xrOE28fbMaW+gmZ2jCgnzlWL92ZiZfe
hxw3sEx+ZmO2Eylph5ramX5cs1L3q4FWQW4fTDIUTxRa3aVM7IM/mdZ28PSjGRvHoBcbUEPrEeaG
mz/4JNIxHaVfdkqXU+qqhzgjdTP6hbUqya2ooeX9oehHojLdnn862tVAP+EKyXu568NqN00lLYh1
/2s3rJJengIL4B3r1gQoU7q57ZrFTA/uoW+GtzRVryDHPpysfo/9XToRq620+ejkmUPGsb1kKbQV
AAC3UhJA0xP3Kx0N21Ra7jp+nPLJ2bhqwihnxvdmA1Y4yt7TqOa01bFLUdnDMT/EXlzNQPqwEX+N
AVP5eravqrE4sWYt7RB5fq1CDv+anNaawAB7OUP8tYvtlTAdchxq/I87Et2tGffi1s/XUZT/pJ76
VNYu9yyCB4JNxw+mXeTQFlVgO+EWMkGO0MMDht+GpyjvIBXhrQdeLrmCp4xKhK6SG0xwq9ZFLYdN
zUz4rtMOCEflcphozNuu9e5t/k6iCwIpGrEsj8nTWVXGedPcwWGg7WzofpiaPIxKXUFzgGNOH012
qm1EyhZFGqijnVnyyKUbCxQZgRynFfv2qp1wIdnDtAD0gmOdlXxLfUleF/+byfW9pTApWjxEfOsg
vPOMkWZc4Fj0Bg8CZ23yo2z6dGdq9TxrdRg0jqqQHhTOlEXF2z7nGEKZ0I5wOoSYsTtb8MkZmOnZ
mjdxQEjaFjadk17Bs2Z2xik30qMZJPl2wDKzyuBabARfa21E2fOAMnqo0vIFeaHZh+bB9RAMmKvT
+UClpS2N51YLJFbHRfsynTevrl+c2BHM51hxc/RB1ZE4G0ud3WCpe2eycS+50zScIZnyiIbbnvrz
l1gkbW/sMp63s7YU01XMaNNkddziA7BZKv9tFw2nGlG4RsmCIMLi32BaDmk161GcR4DQG1o98nXg
0GXfgCgsScNu5MhKbaLgOzbMKozA877zBFuFtq/F5CO36nRkSADcOQLCJ/hDqhf2fePJlSlH88Yp
4ssUu8zvRt5nPZGW3AgTwhnFsqBgvuaJ+JsgcaE3lsaGYqU7rMWhVRMFwkLisrwVeNlzm10oLJq3
EeSBos9zYtZJ4aeXhOp+hDqzMQMn4hnfjsvqrDuvhUXUHdgjXKpEiKhDo8DYE2Cd7Jsn1U2vvgD1
KQW56pZVHoGIPiyreJf9UzMHsO/ilzgcHqmo+YFDuISobXPlx2wotfi2u/Y1cDEsRKb1OxbE8t3B
jFbMPyAjak6Xbowa6WmYgHVcrFgeUAl5sB6V8LHIcJSWkjJWiSrETYBhasSkqYo+mlp/Uz55BDZz
0CWhaNoEK+NRs1DB5ADVQeh+KF4xcd8kfr9zOGqiLQmMw+jN7fwFl/U5pfyrZRLNO/IAJgq/iAGX
kh2tMq9lBBI9npNNHo+veZwC/pKivsm/67h5dIbp2VXmJaUk5uZF+y2N12BdHNO6q/zuYXBBCdv9
gdHEvgyK/azHoyexbE7+T5glL6Lzn6uCZTMW2ENtHoT0B4mIVztkYFCXLdcTrh8wK7PeZ9cAPAlF
L4aO9PcbdKlDWzPTNyPnGDK72xEk6DjlZ9FjETUcB49d6WN0Q2+esB4nNgxQ0tUMq9gr3JmGpSq/
2pjrcoeRTey8xT3pK50/1EQIGB6seiYMnZmeEeZJSfnjOcna24imukbJPazig5HquzC2DlaLrE+O
YU5fU8YMVgKc004uUBY4HCxyCRP5jEY1cCT1qzSSl2ge77W/nevhkCl1H4zDtnKrg0zSdbIgLuz4
3HTwHema455lyORjnDmU9xgGcZ6Q/s0+wHP8D0fnsdU6EkXRL9JaJakUaupssI0Nxvgx0QIDyjnr
63urpx3eA1uquuGcfa697Z8B5WMz2XmBfo4d/xK1W8pxZCt982o67ZPru+95x9yrwNth5O9Bm5Md
W8AE45WwR4wzTkXMo4q3YwWKbYqKpVUSexAknAY1STO13cPHrYZt0kSnrqsgG09MrcSnoKoNmP7A
An1yIDpGA6cv+Cre1Dx65NavmQiSehkCpV31I114s6UZt2T94nNmfhhlOeVshBEuTc1gN+t5aUBx
nUVQ4WArLFsUI00HuHJIbjwBh9jBmOddyyJ+F+Ahg8Q8B4Q92Xr6WbZgMoGhY5qR+5Llbj8m99r6
p2fpg3092W7eeB5jTlyd13GWdWveA4gDOIyYqZ2ZCnjY9dZS89Kg5KGOXgueUl7xcZEZ+R2w5U6O
6SHtOVVCOT4YG19jgly1sTrBfSQbbkTuAKoU155ciSpLsfYB3pOZs+oc/0QsLBTIDL9HFfA5jMMp
mQpz2yI6XMTWrA/Wj70BzH8sfh2yhkch37RYvXat+YojiKl80v6UuLlH8B1+DoEebstiysQFSNRN
n1PXC4YWhGItQ4fEtHibpLpYs7B7qlT1W0ntD1fcjuYZdHjiAN+ztENm0120em4uXK89MUWkxSGi
DwE/ThgEClHSrVTc3+s5utr35V8WY+h3R0R9/TPKRCTfM7HA5Y9rLchdo4fOrk7p9mHaLGD5xcUI
Qzx4Yfs5LnN3m+m0tmFFkgDTjVxL38u+XfGwk42bh/tWDU9+7GCHGIDD64RR2vkMLRnZ7BY4Txgn
hNQHVvAwav03kjgj2yi+IencGIni5q6gIgqccc1U7Vn5H2VevVFIfKVp1Oxswa4fRhWBKvHdnOCG
Zyni22K4o1J5SbRdZdAuFXF/pnn+0jS9pgsfme47h4iROXY1uWAq7i+8ZNpasUldJoHbAaLIJYpl
6vL9nPNnBJw75hhczERts975l/TWxW7Fv4IF1QoTsq/JU+fWf3FH8GGOPDizxoeKzX3BQyjav5D4
Ps634ZR9lle9poX2We9ZbX5N1PDRjPLbCcPXyBJvGSmDFOIEdDjljejpZ8fEk66g0vnkCHSWtrbp
VHyZPUVMpx3mr0wLYTtn0x/t3avpyn7JVF0Je8sOg5z1bQQ4sINQsZx/a3Jmk61bCLbkwbOMpxOL
nJORlmvauic0sDN266eqqBfwqvTEs9MJW8ijl1rmnVIAEQnrLnMkbnLaOjI9DFxZI35svtT1IIYH
bSICWMp6PePgSCCLLftJnScXHkAOgEkCOMmnF1Wb10i3P0MvjjmMxh9cOPViqFClGTggaG6e6n4C
7A4CJqp5roYCFjHhfRlzWUTZb3Yg0Obh3Bvard+3F5LbO0iu+ZbRy9Xly5yM7LVnQo9bmrhAif4/
6rIVct4GGY5NMegoODEhbabfDytCMeO13abfmHrWZdJt6XAJRHUWXCtrlnCKmyJNX4b8C+Vp2Nnl
RhVutA4l773t+jfdSF7iXMOWZGE6nWCS4NEiTX168dkSs2m7Al/kJYZvZCfVB5Fyfy0xrzRKJJDr
09ppaOIj9GSLuqFO+kItCW83bA0kGwEhVOY7+R2zxoqeym7mIsh7MkzishmLDelTYem4rxMOLPDV
iymdFqIjICYkmod6mL6COolBWvCb6cJeWlVxGeEHrYqKJ9rlu0dQuzK43VcZGEO4rMbaDvJrWPvH
aFLHrtsTT/aRdu3WyLtz7w/Pfpnu0KpVBGdtI3RqSet90V8VugyW3kAQhOt/alrIJgGGYYlxYhEQ
oTU2Yg1NYi+1jmA7jY0oVGBMzLzqBZoR4uK2oUbCgjHq64Ed0hR1PaDGBqdSFLfMGcpti7qvstOD
7jr6sk+JNlA00ViFYYczS2zKXzuPjrLSj2bMgHHq9eeB86l1zHXcgO9C9Ke1OyTbiOhJLU5i1kx5
CdW8sT+12EWMAKk2L4LnrG4AauqoEer2o6/4NssoQ+RyBORMO0d9v4iNV+nivM2i9MmsG2x6l45z
bSLfdmG4wd/8Do55ewk65tlU87ch7o9RpZHwLaHR+J+9kk+eXVy9zHougAmshDEhtwXEX9KWHHoW
uyvVFOfc1b9qDUljySqtlR2WoPw4sTySAh+tADyRSn75rPjt5U+WmLfCduptojlXyvCsUvbSobNf
hAPm96jaD5I1u8SEqdVtsWjalAe0A002ovKnvin40HULw0BGZvwYkP4bYsUXY/eRcaotwM/y7xXm
/DkxCxd+tjBSeZNUd1rDIpn2fdHSV3a5eGM7vQvZ3pItcpcDom6fBJDJse4hdueWu2JN0ABhCqRl
GIzNMY8turSBqqkO09BdrX7Cm5B4mxyrnVQRdHIAfg5fiiz+33KtQv/cY0wNg28m+eZCjdBHWqpc
1nZ/eMCuvka+KuxOws8hy4fuSpaQ4wTgQd9CRlC02MSgNVfSuriCUpRSAHJfi7gPSLaMSHVVSFyW
wVFMXOOa4WEYAsDBPOcNZ9hFYMRnTvndTepiYQDiBCpbVC3nJPxFrhQvRa0dR2c4BSQO6eGm1Ye1
rw1/1FDFvvWZlus3QjI/Wit8iMretkJth4ZVpmauIGYP18q3zvw52trLAScntv/ko5YWukmem0WO
hy6as/dci+KfJplEpTmmva65FjmSZN3Kv6qm2zUmrAe/pfyoSTWHwyTwBpwjqzoJrtuNZbo/WSOx
ktsHUgNY8TNyxuSVb8KGQsLQ9mPj4tFWxqYZyM5hvOAM6jGlFDT2TxbCTpwVnLHOIjHJioMdgF8T
oPd9URxhhJ3dyLsJkGmNmt6s1hrXrRG9yrIEku7saATJLEz9TxIb7mSjE5ziLl3UdIUrYeOxyGH7
pF11Mf3gUcO6VuyYVAGR7bpLGoZ7UVKExIpSJsG5WbPMqAGu+86BrcMJv2T0lEbeu0G66lKMDNHg
SiEYf4jW/6sV7v0m3IGFYu1C6GaBl+dqwfHyApQMbEnWNHhPCYQh03kuW/Mi8rZlbkmAiKuRJlWR
yJYzmk/0+liYAcUfy60IpOuiZUXCk+yuOa9TiIQYvF17eirIIZw0ZA623g97FNZYijKUWlFvnrTR
vLVWNrIhx6bj6chV9bM1dVTn9qnzSNVAXO30449ifrDySYS050wx4QzHApRcj39CuOUHXoFbPhWX
IqFBJ1L0F7zWeeiRqjaEnKEFSantMZghy2Zz2ldLVWvbulUHZKdLECzkRgXsAxKufTE+TXSTKBVx
pJttvamc/mjUn7E/Z9ma+iUhVbPRBXPWaV15b/jLIde2TKqsEdeTQyiCr7nmOjALfVEpEoCj6tyF
wbmqTOb1VFRUJg8Hz7oxm3pqh6hqQBtE+1yJrj9bJNPHuroZ/pq0vTcj9MiBgXI3hbexUFfs33hR
aN30ejhrXn4xVbLtYEUDGwu18N0Lb5WTXGRe32Ta/iUkZGA7C3XgiNzk+yT2YXW89XV0rvtoXUp6
6YBEClLVz4ARY2xe3MPzC4fFGiAKIr0i9X709LcQIJ7znqntULKQThP8DtF32AUbW4vuaUFyREfg
wMYt/tlt9V0U07LpIVXElbj5ln3mlZgJO0x+w1JH8erAVVNnQWzmqi58NA15ewdfwLxYNz7K0r+a
SbIVot+EhvqpZcr8Ih6OOQMeJb2XJDXuHYIzoE7rRIUbB1Ao+mwWvbOxsYran0nrV5BcRhIa8Geh
9wX4rzq6Z1ndaj37Etln6pJE5zt0tBWFNrOvWQKyxjD5h/Flg74NjVWgD8uoPlOrTTufTpnk6pfB
9V5dP0aYXhDYJ+p/vW7tUVVw1VQUe1adHvrefEpgBsLDVu+mpvCn866GJZ4HkT1ye7pZ46UAiuA5
w5MnpbOehZORWf6FGI6SUT2yRHyD1PzGyr3B1XIf0RpgGOSZRMT4blXle8m5Tu7259B4F6kFjEsC
NoaSACG7Dx6aPpLoAHylvTpF+833g7ipWcILxFzuwWBu8pTJGsK4QKQb3e246Xuay260t9zqB30C
CxL++ZVdLCzTv9XdnrJxG+o1THWWEnyWc/BDn61zQ/wFNEdGGQH3mSd35kdRg+UYzMpfTpbcmd4z
gSTfjkHSDUG4QeR9ucr7IFbqCTPGktMRgw2qPl2IO5mYzOpscWSOwSRFZ5bbfIeiuw12u65bkMXi
BR7+iy0oqAoqyOpI1uh9Ip19bqhoBNiDhdZHl1FaDdV7SdpDI8JDEmML1u9GMa5NBL4hhEMdtaxw
bfrf6Gwa4zcqtoPHuC3vAfuY9i4CS1qnzZ2Auz/p7O3RYRzhQAJoLg4RfgXegMA5cMrt6WD2wjJf
5h+uFCe9cjdpbuy7KDnHUj2lVLkNpaTBgpBEzviMdUfDqBOtLUnhrHch44lUu0FripbXgSMCmMqT
0cpfGU6H2qkeTqcYZ6lLO3N04/qqj/TC1lwP5tmyHGMUPXP/xLiBWSKJiVDx/2G3YKtUn8J6FQYJ
rUs+75ETKreqIn3zp3fhBsU6z6WZkljA3u4tv+fYLkXMkeR4BIS56KvDEDu8PyJhhetYF87apmjH
D8mgPg47uN7dlvPu1Np0wAYUYq+DkexqM0y1QVvFXKGCml1Fo7kwDQNLQr/rx+hMFMNPXWGbaHoQ
1L71rKA2hKcEju2SDabHQjg/AxfEptykMIesPxcFZC/QQ9Xx15gEI9RRSuROwcQsa/bbJt0HR66u
wh8z4O7nXIDoNjznXv9e1/pzNDFVz9Bw4kMasIy3iFHKkNieYPyzXBdF7MCvk56cQPzLSvvMHJmJ
fnVk08Tw2HuveDymKrhDdAZGVXtH36cAaDSO4hHYmjur1Gd6Ix0ZpO/vCFfGs9OM737NYNyzkZ7p
OXyO9E3iP678oF1MrstMEHfLQymUrjo3PgXbb6fnR7ePON3m38dP3lXNyxvbiOb1kO3s2GKG4Tvb
DcFHSkezKsB+M3gST01Q4eGlmVkiHScS02Agy0A4nN3zYYksfqjCnV1ql1jIP3v4UFX1GTVoeHFR
QYV2aOKnbiBfR3wVHVaGIuMdTwCijfjRbAnpuO3e2NHcw9oqGJiRsmSL4ega8Qt59bxvzhxGh13D
zz49WhbsZBuSLpkmhfm4JWcAu1t/KxSSim5gma8hPDfC4StntNkZybM/nXp3RHbct92Gkvjc5DkL
6xLru2SgNfCjZVLxvJJUHnOG4ea/iUGmLFqdI2r8EyukWmj33u1L3ig0AoHVnbQchNzkv2sxrkG0
r3+Gzna5GD9VyXkSwesDoaYghxHlXQcZ604Mk4Y1D7nyFXHm5zprAB5WsHioMJk9ex8YCt+8XuiU
XdFnp7OTccLvOh2tRdR43y5GNrxWH5OLtburD8RXvTsxgxUy/5qlQCcqG/s2v/8DHNhFHULCFw5O
Er/JviVl+ATmg9E2AuWpdD/07ERLxEfd5sGG8BcU3yC+gGuShzBBgoESSBJ6fFAh+qMekWk0kMDV
1Sze42pnzu52LzDybf0weskyK2Y6ibt0CQrZ4qM2n9WU7RJzXk0YK2eaEGsChVwQ2PWJKRoj92DO
s379Q2uC+8iBndruus4JwVERnQ6mzNBmfI1DvF5azOyb+cUibsKXR8zVO9AbH72igyeVC2RdCQiL
Hr6fcLfx7daC8oldhOHx1uXTR5QW77lFddBWsl5ipIFtzqOYDtm6gxG5Yrn5yhhlI0LQEClZaozr
0LnHfbhtC+0j1CraQxb7dvkXKf2v4WFlZHHLdPs+gonxDTEvJIhL6vR3adWvY7QNhvBU+eOSZNh3
FBafCrqB8Uow1wOXWE0zXS3R1707Zr522lLD/NsAzZiSH6EKnEE18rSkfqlM77XLxlcxtidnTFiO
q4CzmrSdAdumyu1f0OifJpJyCStGl1BulZvvSVn4k0x5bIGvbxbCK/sWM3jqNffR5NSBUEigLHIn
UE9AetVendw9gdC4GOZrhC+Ks8nCj9LSxunZc0Lyni1IxGK/SCmVfViZ900E7gbJmO37/wIfp5nB
Rz4QIAqLODpJR/Fnk9eCTAAwf2g86RZsgirsAMuq4Z3REAPWxZiJ9wnDX9Y5f5o1BqsgmR6mdu7x
rfNSRxiamGnOaZEDt9vCiTG8jFqzLBo2oHB4jzCr34tWPWpQTStH/HNTZk0Krk8za3jx6xC6zMxb
R7JVyUcUyg+U5YewJznOqeYWc/AXds7rMlYoLZiRA/UI9lavWB+7j2qsf/j5t+lMXhKiHbd+kf65
pvuX0eRHDQrXtENDYJfdxsIqTQVqfbBtYPS8Rpf+6WpMkFD3EzGsm5fMqj6riae+J8V1toSv9Mhb
OxjlMPNmpKWCryttZM4epMJyPtYLnQEs69ea/6kuqsdYi9eqxzmi/8o8OORx85IU3Y9FA7BK7foH
cdAePtQKk/zKq8tPPCSk+3Qez9NbiCWY+R12JrNCBAqbkZzdCxZ5tJlmi8E0vkfuNcLGT8A5+XJN
QnwSP5HrOpcsMT4B2KGM6L7Crn0WSC8K10DTysXKLewjI0QY4Zl8le7ofoV1+1ZI7zTq4cU1BPms
JHBVBLOBAloigkAz0jXDOona18xw/qTbvA2O2ofSuvKXf8es/FCPscsndcrUSBwOTHZSaJncgW1A
qT/Are6z0HoxWVJDo5BfYxR/6ss88E8dlu0Froi3YAxfUg0QlzC9cxsOO1Z26ByXJgtktqz9j6rr
UymcbY+cFjY7JyQPZ8iPPPreH6Pscfoy9HmcXRLWInklgvEeJRLJIsYEkp33mY+BKiVd3KYrL0tQ
IlH5MfQlX65t/lPyrbWgrbJ9WZgc1stUt3/Kt9TVvjx34rFzDTBk3rgvia5ABFVOmJuKgpKT6W1o
NH9JO32EE7vWdjyY3ZzqqM/pt8QAGzlfRus5dxtWAsRqVhpXdUmAlQAm60FFK16lDLxGiahH1z78
lJUcBDradQd4dZyn5FQ28z7GUzxeUI7djIOPOoBtVpEjrq7urZ7e3Bwv1Lw1PpDoOKyUJ+5xy3+Y
6DpmuCwinpFyMPGKpyjCTTHoHA+ZC2sutdzfqTjllvyrK1TT3myWApXGseo/1xNmSJftap9URN2g
uSVVJBiY0tvCIVElJu0NWQhvuk1pDwVWw6qUZPUR8KlYW4rpv9Ui50rifo7SmreVxGmhHec2hTfk
s0FrpuDqZ7Sn4B11lvdonRPDXeBAm8H2I+oRbEWIfHmWJvK4fO3ulMmlMrNhXXhEb6ltW+ZPem28
UsMxCe75FX2D5IXwosL07mI+ZOvfI76gWwBf76wMKrE6nj97M1vl4asuC2+dp8aP2QZnLWIBhHZr
g8b+OcAgyNi4u5O2/uyIe2NrCDNrxmMWptKBw7+pJrRFKOP5fKqo5zOVcbpo3fzOmudpFFRJvTR7
5qI6Zk35NuEJzZqKOkNdBskSsBwIxUpt/ceLZyFWa2O5cn5cA1WmHTGrw9h4nxz/WrfePzW7oHDh
IBzwkP7aJFPmGrDGnMcjMLo3ljhzPhOOEHsHRLJaI1o8CsjkdL8U2tFgfzo5g4so2ZXyEEWiZxYS
sT5z2M0yQX9pHMwpeQFXziIlKBHhpmSauoTsTGXQEdPn1Cc+DuxAk8f5x7nAUbPgQwLq3rO0zB2i
dp2wWGMSOU4OKYyR17FHjbJ308ZDObjln9TKkzth+lXQUe3evGhReCT+HM0fLrK1I7TP3pZ/Hfql
WjJbm9LZj1YarPWx7YaCdW6T9WgtIQal5EY5Wk3DPIm9IcGlmDUoejYSWH69Z72zV9KfeJ4HqqcQ
j+cS6+tVE8Uq9TUSne2PSYDHL8zP2CCXtAouwrOuQg/fraZtgHiGDz8zUDJBp0kx1KcuateGIa+b
am+Tj6pP4M5z++p9sBI4rGO48YT7O3DHVyka+THzeO9wSuC31FkycB2yhnslztsiGTWEYr4AyVFx
lOhQ7/SLkNkeUcPZ5kZYMIjBqVdfxGCitXOhCpp1ciwoihFNoGosmEcbtio3Th2x7RJ08j0KzHU9
8BZoKUOlgVlPFlYsTai1I3Djy7rMaXNq/8X3Qz4sIOdErVi3nNtRNPELAvBPu6KQkIy356UbQceq
2IyhY6xyZowWTzB3Q/StDfkjZt0HOy46Raekj3mAplJ7RynYL8J4CL5gabNoyteVI9ubMEY4ZQ30
bQXX35EZGfU85hrGadj/coe0juV+LZ4ym4CEwgWPgCKhqsv0ZMUfzUT/DHjcuUoSfhjmTTPYN72g
UmXhNso3nVZ33Q2EUEqRJ2s/YQYQaIBRBME/+KTDeEGWW/xMbckEXFR4lBmpeQr0lexFs+2mSgOJ
3fGpes2msWFt6iZzkmqGbXsojNfJgFi3yf1kNbMrsV31nFW1AwykCy6WCFkZKjIbQelj6h+FzUPW
fqiJhRWqqE3hmtW+QGnVlAZqvaB4HjKK88BzvE1tuNNVS2UK/vGEkJt9pUHtVNvkfJUu51Bhi+1k
l1tpM/KJHQwk6XOiu2IVl2a7mhrc3WDlmJlMkbZvohs8gRg4L0B6j19DNb+B1TP/OrtTqx9ipX21
omlXlpjf3Czkr8YJ7+cBzFz91eu6Ym265r3TJPN86jjUK8SE4ttdlYlpLcIg4JpKoneGrQ9d9vD7
TO9WTQJOOw2KvOvkIKzCunpp+/AV4uhbGIDlS0L/M1VnLych1whJkTJjwEz4RWxoFw5dESo8uY9t
n7ciD4claOM3YmbXOAKe0tH9wGMOTINpdIgysHJjDKDoHkaW7YOR9xtnQNuBXpnMPYq8FTizAx7D
ncGcsi+RIFtNKVcGv2E1PUH/rYJHahhHYwixEQTTB4/8GTnCQi+HN9djOq3NqbgGmYy0Y1CpMbNo
CPr0TH9Cn3oPRp2KuIbSqw/lEshmuSpLqoJwYIzV/7kkTEfouaQQ2ZalD5DSiE+uEoIBjTJ+tSI0
OMJaEn668RAK+YRHkwlypJG5wiaoMdW/siE9zYHcgJ6Cl3s0vHvSad5b3s/4OLNB26ZxQoc92I1Z
W1MHIVfeujHcQ29TkskqfUqkyRzGz7etnb8G2vhpUefLCTkNvCJmEPF3HqNbFC7w+MBCN228V0p7
7aEahJn+IqbpG3fZ0FXfZdmAOPUn1quz59lLz7qhDj4wChr95JPZaMbWo2UQDOVi/C5T3Kgt/MBZ
KdJ5+8ZYDJP4l5gRaz2zf6Bc3E0q33mheyrNHgJgAJ89z/W1P7JLSjtSs/DcfY4WFxS2T1IDBWi6
UCI5rfadYVB9+qwvaZUzJGYayD5izpk0p5x3vYY5LezKr8l3JtiEkMwVhUpOrz16lByo9DgMMoy+
VNn3IWHsCYd6LQGLQ8eXp8nntg7ktGWQOeOuw5z1QHuIm3R1kajZ8DcAUsqFbyw7u/hFuUqg0sBc
uXbjb6CLuHGcD5yaBVHq2Xns/QPfGRUYuLV1OIHwsLHIL6rB+jcPfbnt9tiAzkPKzw9cHz7B05S6
4MBH+asK9VrXzsnM5u+7lC+ip0fx9Po8jkeepLkzUHIpWk4qY55GG9k9UO2XvEeieR/diJve5QDT
VfAvHDDZeJ71E7fsXWzprN7IRYKkSvoftWf6YwApwA1KDzPI14DPeQzasxPiiQLp9WzqaPX4mplm
EEu1zC61zpyUife0nwbjVXTumtSeXakX325nI1XQ0uOk/zCtp7qwW28VkcHRg9Mep+DdndQGP9ct
6eqHFVNR4ZQuIbrvmlDcEh8bGhaWF6JeSGCqkVUZ5L0tXKyxnOTiQKpconZD6F6Y6LOE8mqxYMr5
XjoT+dbxX5UZb6FL8gHxSD+J7wJBpCP0yOxmrsxllGzZdSOFI6hpVmkCl0tuQG6wW0CyJfDrAgdh
4apoX4NsaJHLZ9hvtNr4anrjUGv/3LIluyFIMTAXE1k25bbMMPAmxc4M+jsxuk8iYUEVLS2hfpWL
37Kuz1nNTdDFr76vbJrlNy1FZFj68iD8YUuXha9rwONtiuFjIu0NmBNDbF0xE0P91Xf/vHKF6u8K
hIhGoFinUfntjckldo2nQOEyDgxCQUdz6RjELOL8urLNXmsafLKg7Nq1kfvvPa+v5XYfDIt24/Sp
49pXSGlMyZjctBVpJNoDxtk8oMQr39vXKqDMn1rQCFp6o23+abVqQilqXHkp+KhGqAfF4J3j5FeP
sl0fIzNlms69U+nYNIJNNmU//v9RbwLe9piNVCKKUBLZlLexT1cO2FbGTQDlpwiIcIf9o6M0a+EX
T4nAiBBwRugAxzQoc5F1rEkf5Qz7ltOhsrqlH9d/ssRVWeYMBDSznBWV3EfEyOKoaRhxwSFMDV6+
LjX3sKGjtV9MLzrPitVb/YY2ck8yNVrdCeOrY6I56TQYBEO37QdosZEA5YOHYpuH5GIhej9OCBxU
NH6bwHlJFWDDEcUKkRLA9YERt1WR99Rh8QxS699sXml1vFokyv3IoOJMNiYst/WjDCBzanH1PFSj
s1fma6ypL91Ur0ktv5KyD9YoN5Uukw3IW2CGFOi1FQN/GBmvQVTaByjuVuRMPNlx/NMAHteQCoSg
JGZ816crlYQDg68bxa6u+JGbLDhi/EF2156nDB9zYbYv0dB9DclYH7yuPGd+DGK6DJAU5WyMiDdk
kBgIJ8aUoLloMeahGUGEgcdEXyrILcamxPwJyFve9JmUIXHGctkrz33YZnZoIevIBBteU6A0U4Df
mLEs+T9QEiv35ulsdEjBIWBt6VkGyJYRwmTQc7p340fT4aRtYvfZZy3xlPfGJlF1uO0qDChx84bG
1Nn0HWNvoDQRg46Hg5eCi7wyVopCk1U081IpCvoWpne4QAGM4qQC6dodHTuVq1GdphKIQFSI1yZi
gjhJCXGFLtqy6JPMez6PDqwEe2Mi+QcFsVGTwObctNqLbxbTyksnhmoeuoCRkQlAs8+k76HdVjtY
Ih1Ebl/bCyReqrYQoGdbFYhbnpS/o9HsRpAI7G8LG6ywIS2EQ0g0FK56wwb0TE595cxt8egVK9pQ
X7BPjkD/LuPMv5G58Fo0s5UaS+Vq8MCFVl9Vmpmsfqy/FjuBSHu+4AllaF09EpX89J2LnN8J9qVu
u4vYO+N8Q0I04qXq/ebZ8/9ZVXW0yR+uCs5TiyJ3iUjsn3AmaI46s2BG55QBnJsRk0gTIAC+yBft
gEcpuBfaa+QPNythL9mNai1K0sngodpzfb9axqOXrTw0F+i7eBERXx2SbuCv9+3ncvIh5TmHgFJ0
idHXQXLq0apW/kthWa9OhvKEMcYfaTLLgKGxz/kt1XwD+trD8HmjQFaxxbGL70jUSFRtt1vsrLJ4
qWLkd76nt2sL5VoQJp9N1B01gzOnTOGWpSbqZ7QIjNf6y8AUAa8eJCg9pveIoe8lpnciSIxDhzsW
cgoEU0u/1bb+qzfFS4Ad/VmYkAiGyj93mHcVEHxkD14NIKX6jURyL+x/POxnd/6F2J9v6Fbo3AEL
pPWbw+gXwQ1pcKHAwpo1I5trXFul/T4wvJ/bM+w7aK0iSP3a5IOjUQWdieJDbCt/UwxcJrp4jgXj
YBynUEkl2W/YdkTauUviitSmg6HB6mlWFTwbUAoWuQsjTgFekGjTVVnf8mAoVuVHY43ZLg0qCQrZ
2TU+2aKjKG5wI8nO6vELRHwLHRKRdTySMGMN1SFn+D30jNy1lIFMhV4B8HC/tyefTbx+Yrk+gtue
kPExwemZWgjNXPd+ma20Ul7oNN6bECgGIZv5BoakbpdU88kV2siEzd07M6n7S3M0L+l4aAhNHQmv
ZHqAZDlhzGKru9njbY2qZ37qL6b4+NEtZg8Aj1kGZg0Btg5m9oITM5GaiQnD/qo76wE96Y1Qz+Q8
hkinIX1Yjf7UGCTwOI6JP8CfsZoMkDR5LkduBOq8hlCZ6J+L3sUmDHWJ/ILcV2b6Rn7S4dmtxqT4
ChzeprZCO5bnhHAOY7olXRAQQEF7pRnmsvH+gjLe6cOYr7GP0xwhAkRzZcMipvkxmNcKlNMLy2b7
FvTE7zH81USDiWzEjsf8di1CdvOCwXUKM5dGAS8lSXNyWeTxNUxpAi05/jbkUy9jthi9AHlSp4TX
FUlMJoIiPNUhgptEpe3Y9ssUJyBdVt8+6zjgqGK55WJpblpStnDugYqx59Uaqpd/xkDq7my0dWMU
jKwsCcZGJ4nCqO/trRz47PEvBDkY6LLWEkTLLq7N9kIic4rkzEFkgOQ8C9qrgd6+5tBd/s+tStMK
SXH4DwTPrzmClxnxHxnUL6OVOixEp20TYrtPUnNbTZnxjmRzZuzmSoiDodEAlCHfFtLSV3wILwab
w6vfoo7KZ7EoCSfuOuhs9WQFaJ4t1BsOAQHpZIqbrZkN21JyGeIA0IA3aurNbsPXwYBhEGbcdbDN
2BHW079gIDmpZHE+N20xIJzRXwFfWdMddJhK/ZoXGOQJL76VPiqrPaoGu0ick08cQvxz4f1iVoRb
Q1nAyB1gNWAb3LAAbCGhlaTY4oDFteEzxjPdHBF/cyWzAjGAeDeCOYbJZ2jLruMtQfXmKBTPk+DR
QdZ796FqMKmgj2jRh07lsOcIUoCople6vqXfFA+ywvwNV6W1FjydC7h8JQIT1rdPXYh7lbWcaw7I
1vGZEojANFE+YwhpV6GbvXmKnbFWy1dNm6PuTBgtAKEegd4eO60Se6+hoi5tELAAXc4NcmFDN+F9
BN3ON+UO4YCiAituQrPOjdMdShcNcMV436/1U9HGF8uBbz3Q+bZ5DGyozX+dzr9WufkfY+exIzmT
ZelXKfzrYQ9pRjnoqoW7k3QZOkPkhsiMjKTWRvn08zGrphvdAwxmEwgd4e6k2bV7z/nOMwM9P3Yy
bz+W/YcxfHh47KXiZmiK/mGCjkO0WmLtCo3hctaU3Y7CLSWcO/+FS50Nrf056RXBLjaTefy5iObs
HwWh4dhe8q9KM/1Ksksg3HMobaZT51sNl0zWOK9LWn/PJ8hwKXNa1LBcSM20XEbHuUwAPWQ2nYtR
ssTRiCtt+HQKTJdlo5uvVvGUb3nwiwYKKe6qR84I1y79asY2rLPHDojJnsC0s2ZyCFvoFm4tGipz
92cNn5cxOob6lJaubVuf2PoLyM6Egi4LAz0bHSox2D8ba/ou9fyFuMuMgpVNoVcIacZRwybBURYn
fGT2XFf3YzG+z/F4ge6IDsHGPDSpb2OhXns9+ZjAE+HSqAIHa6mdGML3CHxTMEU0C/wrbYMfQpeg
KWgwWp20cOi6D1pXHQBGst/G/XjQkyasataR1pVPAsCyNpI6ohgZgjQQG4WKRt/MNu9r3kjVgqhg
zxC78kvRhTpyeZxjzHQl6ZN2l7zJX6bDMT8lsYuFDRRiuaUOZXhmaxyW0gaGYrLUpjGDDa641UJD
1BBOthcxwz+Fp3jhfI26FKkJjaXOXd8JY4btSudVSaM/uYCn9Zx5TWpFwKPc7q7RewVYaWrevPwV
fMSpttVVlu504IANTNNzf0Pfe25HWslazGyv2CSyyPgZB3It+Y4HZjrTxVsswZ6pNFx1dmEqoNlH
6JMehyyaj3DHDnqZMoNtGLJ0ZfrqJs43+9Fzo7d5sUgRiUBt1sZlMNRZQ/B4X1l6yGXbHmxMm3vM
9+DjkW+XXvbZxDAqevOYMPrZG4pSafXIxRxyPRCVxO8p6cY1WnGWeue+WROKHM/clKgtfju8dLqh
nZBeKGubowqgpHXP+VS4TpBSmOM3RVqZ4sMUKcOqzsRGoSXGWajGF31nB4JgPHzLBtFIwPJM84nc
qOnQZxOob6FfTFH0QdqSuSLwaOMGTJHjNBgRL5Ltamya/JHl3986inK2nnNDDS9DP3/BB/nF+X9g
vyme4wWCUhx3N2Ipa73CTZDI9TA2kB1czeWWkDaD2iGhVrDAY659F1oOys44k4/pGEHt4NtNWX6T
WZ1+5Om8XcV26LL3hm7Xdi+ZNfjVEp/Vep84hN+lOA78PBE5AVwZFXJHel6n53QhnE6yVtNaplD+
nHA93YAwWQMjubhWVahp0L3ruP6dCxGOzFufZb+8Gj0WbANFyN7CRY7YxiFewC1SwmOCqIKktmQV
nT5EHmdbvzpTZ57jwrmXM3KePmtwGCzWFSbUYVxyg6WYMwzT7cwQ9rmp7fc4F5zIrDLQrLIMWtF9
rnSpLzEm9suf94g6Yq+TjBUAyVPb86dptZLlTD82A6lkd6eIGYpIBtLMI5f4WRQ1Q+mcB4vajZ7+
0Y2T66IDWZv1zjho9BSQBgO8Qjpr+4PyGDq2znMa07MehOWx+aWhnQQchhmruAAhrKZ9sYu+PExl
vp7omD5qus2N4Br+guBCJyuOaeuyhvawXhDyWqQ/h3/97X/+49//5+f8v+Kv+qEulriu+n/8Ox9/
1g3ZHnGi/tuH/7j7Maqv9s/P/Mf3/Nef+Ef4Vd/9KL/6/+c33Z6Dl//+Dds/8h+/lD/8r3/s8EP9
+C8f+BW8v+Vx+OqWpy8oDOrPP8BD2L7z//eLf/v681tecMn9/a8fv8qUZa5XXfqp/vrXl06//v4X
T7X88yT98zna/sC/vro9xL//teOA8+P//oGvH736+1+ALv5NIok0HcvRXV13XOOvv01ff75k2v9m
gVnWXVM3LdPQDfuvv1V1pxJ+zP03i7/repYULM+OLvmxHhTF9jXD5VcKR6I2sKUpqJ7/+j+P/r+8
gP/5gv6tGsqHOq1U//e/bFvn4TT/fKW3x2dbuksNDZXTlKYO58J0+frnj6e0ivl+43+QnuBMXg83
e8JHvXNsZ75SLM9XQ5Y/Z7OLz5M+6zR4EDJiDbwHVr1clkIrH+C37nQDo08Xm+uJPct4zEF3cVTw
uve1tU5Aqv3BI2+lxcW9Kx33AvyJRRERAzjL2QmllSAXoYt5rMhtJSsXPEmLpR4ISf01Y0ffmU7s
PtIlwv1mGv6I7BX6gQYRUbpXW0+QveREayZyeQdFeIuIPjoPA+eqqnYQQI+QqWX6Lc4s68WUjTxb
lm7ubvAQIZKVFqyPOj2nY+Y+dh0nLqc3hiMqHuY8nv5aiXWGDel8Eun2Bho/+r1gEKDr51vust6Y
fX0aDsSkwY7sp7Q4dnQ5bqmdFIEYWhBNzmfdO2+S9fQ9LowLpwZpJPbLmpjFg1Ha52qocEYu3Y+U
vuq1BbfR1St1twUTDQ1iPPBiYAm9/HljsD/shsn7gdETfrK39vf0RPt7khc4jir8DGbKuKY0oF94
AGP+883szHyIUyyumjPastyBSuLSdAY8TDyWWzy58D0nRp3PJXr+eNRa+n/IL6vUecbhHJ9Kxm7h
GtHiqbIuejB7QXbgYUnalraIsQbeYiKOw5d1FecOEPhVFCp5sDz7whxjeYIc0dCJUYhMQdUi+6ew
JQ768udDmrQYCwuv9cHFLHd504WCzuST28niznS902qgcUxcg1kbM/AX0ij7a9Kja+wjUnz5XiLH
1Whf3USYB2z6zUc8U8jMnJUfcm02HrrM+3IaitK8IIBIF+mBHoa7F7Ryqf8UwV8pjLGqXNB5GtaL
jOrxJU457ntyvhnkWZ2TpOz9WVO4qVAYZ/tR9dEe/332nhtbKD1jsLqUNbsJi27j1ufebZaj7pEd
JrKKxGlO/w1HFpPvSWkjFgAf6HTOLnqcWF6GbnZuyeQgHHNJxxug7zq9dp9pxUp+J4lyCfzhs7Bx
yOiVNYSTN5skpBqcBnQeO4SorO/Sn/MgnjO9ES9k1GSnZPF2Hq0yV8BVq1cDVouSP8vEnk+6y6Gc
E9X0MabOe7thblPlTSHnj/JJbxbj7Lk0Rk3kHU8k4akDAHDMy5g97or8489Vl+J/6wWJut2y5Sua
0jiTZE9Js72XCnRXOP8JubCiLQEXQcDOTZL4BCf6ADnKvoDKRt5r9oj3VFweJxbJ85/P5e4c3dyq
1G6tXu5tryNrOXIVNJWsRmjeRb1z5uJCDcVBMD+lNE4TXDC5KdQDI2TzSRoLKWWKm6kSqXluYLRq
Teseo60iQElgnvt12YbtVFnSHG5oM9iCJ9SzjGoWgAUkM/95k0do6lDUMt4p7YuYtYaBJm9SpuW3
UaDflLUo4AgMekizlbWx3ZipkZndT4IRJUt+e20T1//zeanHg/nPb6F7FhQSaZEssOjqRnuJxjR/
GhrOPBM4i3PV9W80MZ2D09PGIxqLg684NxXBZ3/e9NqKXU7JKUATVz1k3tFe7Jk0TJbkqDKqBz2K
zy51+X5eSJLtsD/dZ4r4WkWQlUwKqHGgGi8JfeHaRbLimHU4FVF8xUIUXyfGtoeBPLbQas5jTMBj
GzM4ozK71JnQXzDyHh0dsE4de98nVFN3bme9idF4HqOpvuRp+UM6TRpOBF25pbijetUOTDn33egO
L+siu0Pi7WNbAFY26moCPZgQDJWQJbDi7aV0ju1TzlHnOMfyte5LfhXy66C1tjiy7f4m2tG6YJ+m
rW0GJUL5O3f41qRYGqauJ30LpJqGBuG5UycXrI4GHvWu08YFkqIkH8HJtSAfGPQoFC33a9Fox3oN
WV9ctX4m/Ro9RoPDag4ybj/hKj/Q03/xdCn8ZR7cJ73+7Tp6DdRvPcMK7a7OBqHQ6PTQa37qjc58
cG2SuUbIbAZuyF0lGczgJI3fezxMc4eYT2IZ9LUkm6/c2d8qEtWeYuyCnHlOsgQNlxLo1Nud+q7w
O8QF6uPB6uVBj0YRRj06zT87Rpl/GYaxklhkx0ccZ7Qrlsm+mqnuBBW5D/Tnl/mY2RlI/hUtCZDd
qzJcHFgTvBjVTsx7xZOz5sYLkdXSd4cs80koi9nUNU5tjvotB6cBcFJCP8KzvjOXEd7lhGmprzE7
UbkuDwMXm1Esyd2o9z/M+tesDO3VqnIMHIqDGbbTg5mbbH9yeHB1K7sDmHUc8HqdkOsQuIdBE+kD
BqtpuKaKiJEUZT69Ctw0xli91kZNJECCemn05ENqb+Jt9OD+kDUn+Ey0xnuXDgJKPEIlisPsNMud
A+H1wJjmUXVtfTOtmFATib607uRHkxMt15qDE7QK7mFfPjdOOYcZVKHXIZpZrQx3uGTuyWX/fYTT
hTbZ0y6w1cQ3xysCTWfp69oYTR7Bh5dM3eZFp+vSx9XN8Ez3iHVyIAxzj7AjPyPIR/KG7S808m44
glqXDwMprwL8bqhiUOE2yoabmaLxjSdmlmxP3JXGoPtZL/OLOTTP231GjzT/KBmA06JCcaZbly6+
NnKdAgin5h0etU+9J92sX83PZQHN8eefqvqFvuT2IvG4+pUMIsi39w5t229WVtCIkZqfpE551Gfv
SQdS/7KS6hMUlbXX2qINbOFNF7Muf8ZFidPawOMquryBTzkPwSq9fTd3WYixRg9RGnFRRB5nOHEP
Ab8+qAUDNQqcK9RX2rCKFru2GHidSlvCtMAYifKQ2U6R/87w9G1SXHQsujfvo1p7m5rpnmHZJota
/HhacGLJhcGJUo92Pc2hqyVPeq996aZo7vNhPMp05FTZWtZRq/JTzcSuo+7dDzP2+uiwOk1zP8/T
C8H2QFH6AfO8TA5jZBRhpM9InWf+q9nJur3LnYT8M34hzKoJdEUuxrgQ36WJO5i2r5rkTp+YvlqM
bPd/PoJAU4PjoSFcbVltMicmQOF3g/AVkI0JAYioUSZGlA/9a64898iaRQxCgr+p6Fw8dvljYawO
B9eQwAkRjBqLTbMgfWswz8m2MBGlbjFNa/+VOUpug9Kb54pnTYFzbJYCeTC7ta/B1zuZQqpv5Sqi
+2pFHSlTbHrpbNyNBuGixNkCB3BUc6Q9sjDHSlHnZwx3On0EFL1WhJgkSHFM6mTa2qhFxtgyfaW4
WXDMUwbh1bZOejVczPY+M8zxPumwrqQa2k3xpBXQmwm4PveQ1dt09EtyrmuuOVil8/3QoZDLOctn
3cjysuQ1NTF9F3cmdhyuwi4WVhNOSJEnYUAJ17g9qjovKYeki9iIXlihgKgbnsNkPkeBgKj8MJtr
e2q63g4FAbJlMh1hC5jhOE0MMDGTLbA+DVLCCmS06ZQXWI4ZbXVbriVIhIaxQgHT1SwD1azWccSQ
QeKhA9eqvdYD/dQpp2UqTXymlCHJLd3O/R3/ZNBLw/RjtDXIguqPNNG7M6INOMKoKHYMExnB2LRx
ino77ZMQ6ruJF0TJCt14FJfVNeRZNC2qwpxr976L7lsatL/7xW8yZMITHIfTyktmu/ItHWgf21OZ
hRE0kL1N/IPTp88dtdjOjTlHlfCvkf4tM7WqYyLlTsFfxGv33VF92Blm/KVwBPQDgw6uLe+W9ZgO
mtJB8UZWDlGPJZA0Hv/Bc6wJ3S56RIKB+hNtnjZEbtHCE6HVaRmj9dgIlFE5i1ZU4ubV2n+9k3T/
eocvIa1oL7RBLcrMTuypX8tLU3T9+8zN2jXNmxnN8tqbzmufQkwxx/o7Hh0aZULW92M24tJN4haH
Nl/QdJZFhpaBN2fTPfah+dJshhQzruVHtZnFOaN+CrtjPpfl+oMxmit3koho56RY5nQaijnpdqut
vi9NrftpU0N88Qb1Noz0ZbfPS9fJg2bVjCPsyemd0TmmTT4fS1yMNFkS+tzpdKkNa4L+Jy9a3Ef3
s26AJ7Qx/bmDKil8GvOlXYnr0VrVhf/8sGjN0CNe6vDnw4GuOqc5XIFNSTt7SJfoUhVF8lgqN+Ds
rb/I1NRfUgZVWWWZj38+BYm1ROYbpRxk+WIpkArGmFv2OaEZuykzvFfHdUpahzzJdDeiV+W4T+O0
jg9tVHhBX6WFb860cNfY+oitVguqulQ03NwSs6yOmDv0HLf6zXL7Gccy+SYXwrdawrEmtFxIdMZv
VYYdCpc/bCdULprc0nSWFHlHSwqpJEa7Hu6HZMQpulKlJNpbu9ZJWBbUjUJbHjqTSnIcdcYBEQzL
CwmiHI2TwKHV3RYGha4H6qfdNAEEl8q27c7od89mI/fcd9gPoqT3B3zZI+qxkAxFwDh98YnX6q1x
9bfJQsxXpENY0KE+LFPKSOmPtcvWvy/y2fKaxxib4bKs6Zk9oDlIAa6o0b4rb0b7tpJoRuo6O6RX
2Jc/79nZeuIhMB7KDsQNbe778X5uJUqNPuFINfw2u+wdiwkBplYHpMZ5ViYi2KjCITwoxztUJp5v
r3kTenYYM2bDRjZ/H4mBRxzRxD6vt7dSGmBtITy4v49K790m9gPNGBuk99VYwESFUKEsTQwihHRE
sHzrdAgQiN4KxDL08FvrzonKU4aWoOBEJzA3YUvH7uqh7TM3wwDUiqLkctO7FUa4+8NU6+LnvTxr
yu6pDJjSgAZqHHmYVftUNsIvDeNnNy9HmlG/W/7uGi8PU+7hf+nEUfOYVWIGt6OmRwLZH/VxIjCF
6FDgkgik3K3usO4NpttoIOOwkkmFTxfgO30P9B+S4DG3edSgnXnsyAeEeLNvTb9cHLl+tTE6zSyL
LxZErF0zJqfe02IIiah5mgIPqxVXBwPvYDAbVKBzvNyyBaeox268DZI/4fVCS1dJ8D4CPOT2yp7d
Oc8vY2TeCgznaFYIc/JAQ62odcg5qIGT9/PJSDp+AYPYI1KMh06333Nc3YeVXQNOI2PeOiKypOj7
YyqKs4Wh36gImy9BmSxyyYMuC7SRGEobaPHM5pgkPYDqOTmPKD58eiqYRBufIMFnPbd+pVuO30jI
hFWicq1R6kwDIkqb6Pc6j8lxG7sA3uNWNdi7CSaR7xGzzpn/mLU+6vf1XBpsJDlo0nubFXawWhhR
/abiNHck5TEqhmqxX9gf6jO73EfrNi5LqYDxESHsrQuGZZoOTCUjUqPAmaBpOaKAfRZkgBhofP1a
CsKURxz6FnUexwlSkWdQgrje8Qgk9q6FyUp8FAzgdcmMjSphhrqxPFGonMgUXY+oYIHoxN5LHufK
97pxX2jjepgTvfHVRh4ii8PaGXOCoqCe7hNwkKGcu69SB/AGgGQMbI6JK/7Xs9EMtBL1PjCA6HNk
i0uE6MzyIizsXGTR6pf0ASjkXeKQa0aWJ+AOpNm+QCFPyIwiqMKKb1XV3ZgaJJqDpgxzJz413Fcc
3CPFaxbFIPvr5tFOqueUg83NwNMSTVBedVT9dDbQ/8w0QemBHgH4I4ajakVKWr1oVq35PFDhk0fL
aMfVs4Dlm8JmMxHF2jPBuEswb6FTZAzfjH5kvqI75r52S+pQfewes5TzgN3CJ8u9tTsUxK2IuYX6
pZZwzCvO45u7E+agFk/jqVbQBUsw5eAlN3SQQAoh5FcuDO9Yds23dSx/ovSFdZfmZ9Cqe3IVTJ9E
VzCIxhSUAOwp25rmWMyceSPcaqlVzGe04DSXNAMTwcDFw53BikpnyCeyIwtGj9bv6IVWP0DmKW1c
UZ7J/oW7GhEJDrBMGDSJaKD1bXNnJLgO1lhn5NVnWeCmMcdIl2aOMLAaFhJiUAMNCzeJzVDeSE4m
hrBcZ1Wah60m0ozvE+bewJ3nU1og0eDwmhxUU97cUn+MnFU7DPOogsr7SOns7CKJNmr1hmWjBTA7
1leNmpZ7CFkYcjOKG3SknsbFw2jHj3KNBgSk+72pE7BqeRbz/TxsnD66Nr1CY5/IE6NGunzWou7i
tNg3rXjspgWYOFkDAfSkJ7tXG93KechbhO+wr1hiB5TOXmJ/Glra3I2SrNWi+uxSS57cEfn5UEJf
TpNMBWbFz9TAtkJOkWnoDOM98kD8KPiUyxwmkR7CNGW/RlqOVWGDW04PAD1xzbnLbXLGbjcOUOw1
Lf6Vi+UV5AAnDi9EAl0fKsv41GkG0TD1LnSTfIsEmkTp7c+ypPSYOG8rdbBXkFve8F1L7O9rEiw2
xwyVEK81JD0iec7Go3nBlJyEk8nMuN/Yywbl7q6WWB1oIQTrhOGmdRLkKJvI1FHvAuRtM4ttwLak
IS4WRIl6/ctGeL6NyFmBvzsJqaXrxHPfSmxLjd7lAVp/NGBGFyJfZVsfV0GT2f6Bd6g/MlaID3ls
EJWnNfsotb8R4qSRbIBqumhrcsz2Se/iRO2rV7e8uoPDEbDJO9LQ02GXIg47TwbGmQV0vpEalxas
1sGGFZ3DcqgQVkTOpXB/rXp8qWeH8kIKAhji/VIIcnvZ40StKE4IwMSlvk8F447Zi8FrrFkAUPBi
V8V7ymC2XIggVVrzmdldeaA5veXbVOfGo/wpYggruJvpcXeFP0pEWNISzwncj12/DLibrPRnR/bx
3mSajXeufjNmydUNjZIJ/wujlx3Moh5HyzD6jpW+52hP4zaLSZi99g05E5D5t2imUu0JP/9NIcxa
LrRfxBsryAT9rR2N7w3XVlA23BeWRqOpsr4J17UugKOjNIIfTIKIpem/RGeQbceAlkuSeLH5KfU4
/1ptu33g53ggmgx26uy6pyUFbVNvMPVs4pCHkLYpxaOFGywiEol7PG8qdGqJtU+Zf8zV6NvCSY9x
kb3OyvtwiQq647870BJRYVKRmDLMBG9Ka+2RZ1GBD5M7sAprmG0w+exWe4V1CgPEFs2CcAjmDPhC
Nj3pEhXyhiVm3mMLKEPpOI89ciLf7TGh2QPPfcwQajdmpbyl8Tm1HkyciExauwCirXnqClC4ZqcC
I8PsX87txcpd1JI9D7VVZNv2I+seedMzhABeU5v9AOQw8c/RKjD5MvzQ+KcgrAyfpccQGF2ZHSaQ
rfDPE/1pW10ECO4KLG8O5nxjbGn9HCAKYxZsSHtXFH/MEU4dIk+gFBk9JmNlG3DZIIVt8t+4FcZD
lkRkJbFQuAyEjdi85Bip/FYMB+irwQC++hn40RkzDGtebT3x15pz3RQgZbw8qApt3hv28DSWa6D4
xic13Bl6DnhsIYMJEQHZnoVFtZS9S/IXLnU84/4Z2e1MWpG7akRlPBkdKgen2Jh5VnxovOEAGwW4
WqyopzSiJMvIOcWGd5Zz/KpZMa95X11EgRqqQHo5zUXnr7piSQJCGNTRsrVQnGtkNe86+benTqA4
rRwzpkBsLo6toByQQQnq0mK2l2XwqPMfSi1HBUr/FMW/atPtLg2RNTR23iFvxn7fw8M15UPUGO4Z
l97sULdnHXLSpb+3MDA3Q18dNVCuu26u67OOdJUFBEljqjCemd4azBtriyBNBBGR/ZKCKrQRXN6S
TCJSXMA6cZI6eGKBEo9EZDcq9pVlqPu9s8TT3hzRwbojLONcVtph0gmNJbAuZIsFhFGmXF7FxEEe
00kzjInP/uVyyZhEXY4EKgkLPJreF+bZnAvDd4CsA8pcr3HE3G90hcCNJp7JRpUHRTmepaPCledE
R4ACOOGcBrpL6r232besipkD5ARCzyUhFp5JeEa3bBTM4QHZSR60kwMck3ixFS9pkJhEdDVFeRjQ
GFx1aou7qU4OJZiPM+NCbnYlHH9ZFONHnCHHtdHYSVCn1p5F5k+V33raj6FFGoCFsY1pyI1DXhqg
ytODQVrRmb7Mg7DNV3uJP5jvb7cTqkO3vlkLflf8dOTOFaSKipzys9qU9WttYqX/pAGIIA8fK3zu
/OyMQ7brjN4MaI/3bAee+eS0+mHmJ/RkaS+LxsCxN+lWja25X1BV12mfXh2dmdiElMLXmuarkTrN
2gbGTwVO8KDQxQ3l+q47xD0AWVDL5D6I2HoVkWLTJwNjp8pftsk2jJ+5ONRaSlrUhLyccK2vUvFS
RTSioi7fXHW4VirJvldM6UGNWXLCCTDtVN2WgZTDT/TTExNHtJgjGN8jZuBvmpWbzBhbzLRchh07
9F4TZXLM+vGtHpz1nHr3NrlHgcPT6ZtO8aFthlOZOsOpGaHBgVT7PdEL23VVQcujRIGL/XBgfRLE
yHj2jWaIpqb0gvfdu2jot4jB0C82fEFGZdrgTzQlg7i1kIjryjmW/S0fTry0Np2u6k1btTps6Bdw
8FPAA3F33GcRds1rIxAuY7XQfMN7qBtkLZHyxAGEc0jou7yiwQ9HCf0C/9V+ht6zTzDIZyr7KLKF
qjPu63PXzA+wUsuQFixg2OKMkRHfV45LtppNa6e7RncGlvtg0jTBJMkexJHatZaQYAx/TiIBqWnf
TM16XOLh4lQzA1oy50N9YvrkaPnvcrWoOMyUBR78SJGXVw3VZTzEe2R/wu8mkDkdyVM47khUloq9
cHQK2tNtFlLS4f/4ZTBBvsazdSNZi7BWivewoDcYoWggI6kLjGq8CKd1D0IXX5xpztraTJhlgf+D
VbDv64UeZ6Rh1cPiFx+4ifhPmaB9W2aJq3hMrkXfWigxM/W4EorQJabAiGuCgp2Br8voI1/Mn4Om
o7rw2KDGeT2kMkmObQ91AJpVKIT3rmt9FXhbhqdZyp9Wo38ySEJFO7r1XkdIsXMEgR9iqE6egU14
5l43N+bQmgc5HTaeasRi7YAKwZkDg5XjWO+j1jhrwjH8IemsPZuA72Ul9FvJ0XdOP0R+J4Df76PR
QOO1crDJ7ZHIxC4GAeriPWKHeU/pUe41K6v3jk6uZAaLKva2SHDJaa+fEacNXjitFYYyd3YPhhdm
EsXB6tL5ims/HUwsup1b7pBug3B1VUSwBqJdZoi9r0rAiKvnxGHcisu8pjmXexZW2PJx8FrjGR4e
G3QUHYTGy4ZbmnIECZtV6XhwvL48GYOiFN/iZ2YizmdvwuLrNldNZzA76xf8zwm2XdVUr2pk8pF6
qYOelP8fyQj1Xp19tdHS4sDnsKs2klHP8SnwGFqEzozPsyzUewHiIqg7qpcu4hqzZB7EjXEhx/uK
InMkB1JHf4FirYUPdBDL5reNUrWj84Ey350w0sQCwiwmCQbTV2bYLHjYaNfc+e3lbAiWi8wgm9j2
q+JTeM1CpIB8WpuabO+m1vBsVFedYLM99AJu5BYaQq44srZ9+oYcaAOVx4fWKm9ORcLUbOJyWEyq
jiGZl4NhKHmeNPk46t5z0lD/akV+akuCESoCb/erIiVixmOgT3KPBT8poDXKliKgJaLoUGYOJMIu
emnGOaUutr5Z+hHkRPOYgPWvlRff2VV9Bc35sWyLqNvB9J/SSBDiiMimA3weAhADAd5swAILuE1S
ZHVoLvWZ0gDum4TL0bNrARpUPtScKBCk4TRbPpIjrPl7ZJMOI7VvrkOcoRWBShxI8skdG/URdYE0
Y0oJ9WCnmXkuC+GvA815fQvycZyFVcdCDk2ZVeMDKb/illznCZA4UTTWYU6hsA1LeoqX9NFQUUpr
7C3JI+t5ikZGFPWHqhg4pITJBCR9pfuYfIF6lRbMm3QF3qC7LKHUu8xYnubMHE6Eq+aHiCYXUkeu
N0QadHGlPNCa5M9hEhduK29Fn/uqYkmavbfVnO+dMZnoJE9Ac3KLaw2WOu0ghzllZsAwt78M6CeE
f3QEVuo0uTU0p4iHNXZs76c7qe8zeCa95rk1hxiLEkSIBUklrUKWECYpnIJaSM6J2Zf4GEVoTsRy
JSWK7okhVLv16np74xSJ+DmPOSLSB8E+BhYsZi89AipTi5CB5rqHlso4KTNSmN+0DoZKg4JDklzk
l9MtsuhcYph8XRjnYkGVnylG6L2dFs/lmF/stLHvSz0KIy+0scsEeE/uhPtTyKY5KLp8DH8NFyFp
TQ4ZQvUVEI2/dkzYPcVktsOPy2SNL2L6+LAi27qQX/c6zh5+7gleZmVq5GXU5mm78GzyETdh6nNm
YZiVEKt2eZk9ZFHN7KW07RA72Zsb/6hyJoucy0agishzGe8wKW/OMRdQoJe0H4yOLXLVbNOXCc+4
gxUIcW56NuGIQysdCLOOgU+ukXYr2/4lieJHRuklHZk+PmJqDk1oOL5dZQ+gYq1wINWMu7f7VcbL
ciwLpoUZ1iSfywKPNHxeRsYuCpCSrpj7K5aWx2oXsUjaMhTuJjYreRoKfC5+a8C2IWkhiB1yu4AL
Tbsy8Y4V+TAhCOFzq43RlSJ4MoO6pURldYdoqTVvhWmrU2tzGi4WkmPqRD8jQbjGBgK2LCF/r0eI
exDYc1wqbIRdXLqSCXPlbQD1iA1FE6Re5JtdvDbltheXur/0Z0esNrof6xUdlkF7wfFgAKesB3n+
NLfYquiaXLycl9XksvdxvO7o66j7tbPBEVXWoa2138banywaSRoRF/Q1axlkNiNFcpVuSsxmUKj5
t20vzzRCtX0Ux8q3s/yNy+S0TNb3YepvpjS1IF7bI1qe2sefa+x1f8oQfBjDzNEkc3nSE+NZrNUr
+rfzOHjPFPIinJv1lblPAkLH1gKU6SwTKg+8An215hAwqQD21EqyOkVHs7bwn8NvP6x9+ygraOJw
mivS99gvoZfIwnzWZd0cKOGxdbDoVknyCtcG/oOdATJrf/1vns5jO3VsW8NPpDGUQ5dssI1z6miA
Mco56+nvN6mzb6fs8gYhllaY4Q+ZcTF67xcQDMbK40X1bOrl0Ub1+Ri2E6KoHO4+FJUlZB7yDrPe
eKCvXxLLOETWX5KHBycAYQLodBRVRKAQGKjWVD/YDJOFg2HSYrStc0CTDnXWmeLZeFBURqtGQcqK
EDvKkBKzYMPE2jsdrveph4lMPkkd0XPRxwdeBtdzDcMIw6uwueDKzBIfqw0yc7dWEWlEWiw5xvRV
5A/UXwmFpql+yYll1qqR//XmAKd7MA+N2xT31hQ9DXaD/YSqhuwMYDz0yd1opa9iON2iKjBgYx80
lY0lT/ZqMNnoeQ/bRFM3+Jlny95RGwThVPeBaH1vObjpgjSkE+zF+zw0qdsXWIujQ7CxJmQJdDa3
ZdOiS+pZWnpvwNeBDE7ZGp0/hFHbPRS2rykvFdiKxjYbPOOOwipVujh8BgTw06G2uBpsqLwuTLJl
TatislGcSvSu2FDzp4tojeMOrvNLXPnNNoqzpe6Z9Fi0+hfRfuoldLhb90u1vPfYGpyt7uOAqlju
qxIF75yT1dEiEB96p1kNnpo92nH0UWkW7mc4iWyJNmlWR5jg2sZxchjqgj1jE0UTdoxeg3VGUD66
VZ7tMQKF2NvtvZRI1pqVNX6teB8VzncZFe+TsCyt0BxoaEBFSYREmaiaswbSRfELzAQRV1C/VumU
HeJoxCIdUlEL+37NquqZdigXzl0Yolod30WkPuvAVlHeDSWwRwmD5QqvxtVBmRF5q2m9H83wd5jp
DvUZWMY8H4y7zrLOrY0YuK4Vyq4MOmjAngJVs6WTPuECB3k+2YxWfbDHblwbcbVvmrFddRA51kbw
NSXWe2Vpj1lnvWW9kTzSzF+qaJ7BE9Ke3YQKmhvDB0nbbYv21qtvQ5Wy8mFl0QRZ+ahZHNl83ksz
freVgZO5IvZrjWSgSg8nJetwTjGn+GW22dHdHkONtgQUxHXREY7wVzbC1jnm9M+zGfxUwSwbTe8S
zuVb6ISUjFIDNXWgorNPsyBp9RAyJNbNgCURWmix6UNxel/FbrWL8atHbmz08Qge1sY4XAMzRkqH
Cv4Ut+adZpf3EX2yFaYVVOU0HSnXKUyXpqKfxA1LayPjIbhY9ug+JQ15cxEe2eWpClduskJcqd+5
NbFChLgBxAQqYQXYrhmx3jWAjoHQB7RxUSufI2voLnWzY5FFJxQmo43SGugqVF9GwXpiAQKTTcoC
fOPCmaLoLmzrVzXmi5IgR7uosxFn60CLpfW3EfrlxsjSeNW5frhvDMbTta5AHUQ4D5wXpyPGFopm
7cYcPXMhcRP/0TqZFBX1nu5zjI1y34HNX2RPqpo19CfMdF3rFpAcJwAC7Ceo0G3GGG3nxMfWStIF
LdtnCbQzNPinu9aKXrXmxZPOkJljE5Q1CBWVFfo1KcZwS5+jmCOXhVi28QFk2o+GyT29OURw8+Bu
NoWOYQTJLiKEb1We/WhR9hvAmy3yBKUSq88OWdO6x7RWTkrFQdGF70OOQRWZX7MxqvYdTlmyoWW5
akzcuwFjEmi55BVuNvw2yFDSCaDF2lbGuvfsd5yQ1W0dAszjxBbe96LXeo02Xtat++kn6iUKQU3s
LjNRxzGtCBcMbLnZA1PQ+4C5Q82X6HM5fKVa7hytJn/NUpxQehu/ybpQtn0BYqb1p1U5hz8YAWyr
CvFeNUdApMkrslW9k2KLQhQiEKCG1jk2tRKbTyM4F/YI9Q1JU4SjdOVo+3331qNn2Vp7wceufPKQ
dUaPD12SuNhHZf5guQq+4E7roWbB21zCSBInCj0ujeq5MTpMTMKFFnvxK/pzW2OGQJW6JsYc2mvp
Bva+lv+EuFyaQ73vM8DmYwTLCoh/XKPCWZUUnUa/AacQefvYICaMk2djNos7JYdSY9LhN6UsNmco
wOP8QWW0z4F6OboqUjo5Gs4GoswW3cBV9NclxZM2Oj81UvFrZSL8B3dGQZYmDiJfBAHUy0extuxo
AcWZtSmAMhYaUUuCZyGwqWSjOZmFscUgygok+LMrvYh53FjRka4b1XQftdki+B0aPsBXVxgScWAi
uxXWm9keq4UHEWRtD/rbqEDcVD5YLnB59UjbaYa4UPqG+TBPZ1DEBVqcnGpReDGVHFWUpN0iyCKT
jYbVmEKWZiwpcKTjtyNI1jqoP+sBh8YYwh/SDDD8Z9PJtmGALLDqR846DO2atl90Vm2zXXTlKRFR
VcR9xBAAQRiX9m0450ccAcyladPHiVnkFB76BQqpsM167FfC2aNQaiGCXWpFtYNQgbB9BnQQhySq
0drQ7shJHhUDkxWyuBFS4h6wHLI7JfziAdK0XnonH2inW6Es0SGKvzJM6eXl4SoVhYMoRUmzqumk
1UP0RKssf0hCpViXjo5BgoiE98BblkhKOQ+1bh8JMj0YDCEQYF9RFnHl/LkKdrXx0K1bwsul1hlk
AzVxtOnvqK9AidSbT2dGZTiDBx27qAiWXQqq69lKYYT2erlLomDlw7+lDx3QP4Q6tEiC9g90r+O6
3/hUgiLz04kGDYxqKp45as2I/uva+NdilDGp2XtMIq6h+Fplf7Ht/TrzfAnV9IXOJqBVQEDVHyS/
i+X990+kIq8obywmW7+M9nCdo+JMWQzXiPQVW71LqA3XcQrenebim8GF7fQSme21ortppeorZ/FL
1nHCNfMlrWccP71fq5svVbge8+wHP7tzM8cPgDkINLIz8nlXy2lfTNYnVp9nRHGRubDmE7WCSz4z
1fr2TgvSHYTXnThVjX5/RYLw3DUgYKPiXn5vo/kyl/HZau0fPseoWN4IFpm4n3idIBfvJofLYkt9
qrmVET3MoCpf5XJye+WIc7vWnCG+vqZdtHGb9u52HzPmKnE2X1odIwD7y268d7lHZc72VFU2XVGf
0T+US/j+XkuALCbDNeqUZ4dPkU+aovob5KmvIJeeNncBGttgRt6xx0CMpti0ZPC2r/zeCgz9cOHQ
WFnzdJj5jjJ2Mm55OO8bP90YsfYUpZj38PT+PSoZvDZvpflzkLsgs9paVXZXJehQyR9kEIMWH+IY
cbIufim6rW3277cvl6jDxTDmU136J5A78j2LdDzJz5qJozU+5jT3KmORe/OpMYbb7chVFUt5r1Hp
w3DnSa8QZrSqQ81YKtVwTUrn10/1S408YWvBZVB3TT7jFZx+JyF3laXZ2eZadcNz5+wVfVRldRsr
efLyUV3g/NKgPrJlS3h+kS+RIanm9P5qaoKLloQBstSgvkrvscT9Qt495LhnlSouCNAuMv/Xyf1f
ayIYNXqS/3gHGfpqpLgrVRXIle4SRP2b2VH+RLzkwiYCQVvJHxRo+wb0m15t8aPWLmGQnBU/P7tW
f4fv67aZtFNdTJeGJijPm4nff0b9o2p3PPoP+WtTDKd//+rP+OFU1iZz1UtvoS3d6c8j61euaAJX
NGb1Naw8TJi1J1kXSU2diWkgX1IPrXsHeGaaHypP/5qDmVseT20d3MEb2MmMsWL3u/EipMcUzMTS
+DzkwaXOWENz9s72uZDp60/+t0bcLPNfHi0NumNL40Iesay/29JkgJEb/7Tje8WYtg3yl/KIZHbp
VXaWyWxF/q8P2smzfY4PgEjUARcyFRtk94Zj1Fr3shlQlIAd9CPD5hBiyt4QFjUkj/TO7sI/fd50
5niynewvqeDOzsvIGS5qp19k2ox+tmfLfU0ruEJOvUYF7C1wf7WZPcjlQjobTb/Uh/pXrvvv+ujy
50PwCfrql7TpgtrF1WzilVkrO0QC5ZXyJ/mMoB0PbWhvdGc8mSFYBlUfT0Nn/M3r28tk0SSDt5K5
Jt9bprrjqU8ksbDCmNoRzIVgLVvpBFCmQNpWnhahz4k2xC6tq91tmGXYyQK4heLe85Cel7Uwmw2y
ktbqttNGA8kIokIguTAbYfIG421BeJ6FvEn3IN/Nmss/LLd8988ZjTcfk0T2XXmxKYQLvhYa8X7x
2/PQiZuG02wCxY7ju6TQLkGWnt1Eu7hqjmSetpQJSVnmvk3sFbT8YBH60wnO6YXeNS7W9n1qkjiH
PSpmzbZVw4vnMDyF7/+il3JCKlt+lRUEsPoTnPYMsx54xQ5C4jmKvgsj+poG7YTUzcVvA+S1MP0s
i7+ydb69KroEdvqRe/QKld8ptM94aYSa80lv+mJpzX0d1quOmw10rh/3P1Pu/E2udS4sMPfZwQts
rOnCSxxx38HM+ZObYPWAMR0SznCEmsG+1+FlHKc/501NxmttMaxz3l1zr1pWTfYyaD5C5rx98uNf
5P27bLwi7REsPH28tG7+mHnJWrvE83jpC7Bv7ZSeayA3jXtpwvEq11QpeKDk8CyflJsMztxBwgam
dbsu4Fk2FsZnGqtPV79tNoozXpKKD5IP7rsH1XlDLfnZqroraoCI9Fbp+1j+3P5ZXgeVi2vM3Ydf
vdo9fSUej1xSrfg7gjbrwaP5qYNonLurjINesntZKCRoSKXIK60sOmuVcXtXFuiItjWo55mPSaWA
UuK+3e46MLBZ2RP0XSzZDZtpvEY2TxFeQzkHL04aXWjSfWuWcW5QvuOWX9Pe/1WN+UpD/IFKELW5
/w43g4ChLmUlGo8TsDk7YemFwUNB7ivbSqFx8OjxX6isazlBCD9qRf9unf4KJOBuwuOr8u2NWuUH
2b1kd5pr58N17sJwvvzb0ALD/0zrze3ICvLx9N8vEjmQyCu5u3fgJbnhh9wJIL5vWakG6rfA5F7k
khIEyd/RWXjVkIiDCfoi5WLZ3XAbuR1q4fTfDhfHSFNZytFof6MhfTVMTvNJ1ui06rr5J3Y4eHzc
8NSu3GYIcMlG3pjKr4/cWdh2iw5Q4wyWLOzmxyK1zzKaskZkavuetS/QpkBx+xEFSGDn9jnGbLgG
1M6IVIa1AUC1my3tUkk8YjbFmWok/NBqO6jzSQuzv7ZOLx6sp0F9G/35moz11QuKp0avl8i9MadY
pjI1IKZ9Dqjc+/rZfpxJFZFxQKyLGQWE5MGk0ibPXf7/dvIFRX/2X7zJYIqsc1P/5KJ/ijedMAhm
l689OJj08KP0zFT6NdvoDXFjSjH2OU+rH9dfmYF2QS3j3E4MkBzZQAreiYXdetd6022HlJ1SQpqa
UoduoKHIJikHi7zaC/ASpipRKRxSUqSZg/I5mrM/iQaUgGvKZECPY6n7/VEe6kCcbQTf/sQbMoqv
6ezt5PT7N4/Uxno0C8ozvFZinNtF5LgzmXQd4uOm9Rto7ksIyNalBakwRziJbpExc0Efsl01+ts0
0Sgv6Ht0Nm5zReaJU0wvAZo9UK5/ZYaDQP5y7C+JQ6wovsj36udpNzLDa7M7JcGpK7VPMPY0WWfO
OobBb55bbMO10jzLYRIXmGOhv118g5OibKlsbgc3QZScQHNGZxdvgb0RQJRBTgiCcHaWqZnagFyz
iC86XrJuVzbVqbOVZ1RKlvagXQxvuGqdf/Y+TI13mV16vv3iASgG8f8i8b3EOKlj3AO6XlPsO5c9
H4btK1pTMdMo6a49LYC2CB+5vbMcLcjnfcMq0Fv2wIZ9sncy9l9rYh9l3fHTTb11qzYHuUOcvq+F
MlMChhIwHGW5YFXKKTuqDw083alOz7gT5Zb3RevwkpJpWJNxVhc6CjhyaM2W+5vr+Vm2JtmiJPYa
OMgqSrARi0pisBF1YPAsX7356ZQNbSQQBnb+8P9HFkfbHPo/iQaXW73I7nnbc2VX9/P9jJ6QobwC
Frm6soQ8C8wbFeQ05pNlo3eS/JwP6THUwBfxHuTgYbgM4cVomvcm/B4Vh00h7tDF0dbFUP0hfPAb
e+HFnn9VJ32Xo017SNpkS5NhmzdkNrV2aav55AznPEy+5fCW5zXp0Ta13H3XjBfZVMjrXyf7FPfO
9/8/O6yBWSVI4iX5n8Rb4B+usY1X55yu3SM+LrdUS+INi/hapnSp9A+gzta2axwpDqO23l5lc5ZI
AiziqfPuJNbBF+kv9JHwtcGgS3phAUIAn4FKLCleKQE3gZvMf1TGVqNq0ymxjqpPCXVqr3IiBC2T
DIWlPimfJTyRkE3mgKXAox79A1wtHnzkfxN5f5v+swTn8r2MADB3XUMq1PCKmC51wAnEY46t17JU
PuTX2f+YUQ+c6uGUFy7HOLGGvBQ01C5PdOyHKJywzUqcPRvhf5uaPGjlwu2fqG781gQ3XmJsbdn3
Cu8bETaZDXIkys9Z4ejniPSob0x0gfT0fjDVC6aoLLf/bZ2Nmm0dT78Lre4qc26IgVa19UM6EjK4
Ng5k8F3kgjBM//xM+ZWJEFqrpiEysqeThwYie6spMZNDMqLbb3bzKnmBhGqsp3NV19+Dt5NYVUb1
9hjZM2bkckxzxiaVYyGMrOda+3Zl55PHQb66VtPiXrYKjzL5otEXtpV+3/bSKfMPmNxUaMLJcSf7
7y0j/F/c32brrBnOty1Lx0zZREyQnU6epsT7Msnmdeskp9TeTG5w6Q3mQTNnZy1f9cb8K/d821IG
nLCyoNvjb/4tU9mJCGMU1hGPXEVXQfKBoR5ePBSVLGEOt1rxfdvYCGp/2uhBXiCbhaVwh0IKa/WN
XAh3oW/ZddAtBjSgvch6lwG8hTuStEXDgFyisr09KaczdrltbSV8gmXyk5qrWwTFqo3lELzlfyFg
N2/4khhQol6ZJtmEPs+kH9Ws/+wwKJEYTeaShNFyhDd+86OBOMlq7f7fvoifx5usVJnit6kfwDtU
Z/9w+x/5PuFA+mSoe7yDN3LA5E78J0+hq+qPtvqQZE9OpIRaiZmrL7Io0cL+BS2xSobuEdPaCwpC
KDAFOkGMewA5KFDKW9x0mwoS2bRDcW4c+zcrvtMm/JIiiOT1chaCm94MyrxD1/GWQXPQyuIfch7K
LYRzCtAn06tkypIxq/n8g1R9ZbfLQVeep5QlwZ+Dik0wqaGEla9ewwRom/Ls++010x6xvvqhHncc
jm4AgoDERJIUJQJVw37Mm2UKjQNq3KX62IVbGSz5c8gMk1sozWcSsi+ZUrdcSGadHqbbZkwOLtvb
aDvYib6a9CrHMnwuUb++zSmEXBJqqUykeHQ36qzjGz5e9Fm/bYiuFr9Qt799SblROyBgRqhy6pT1
bbpSu/iY2jcI0u+NwlZfxfsBiJIchnIouj5+fDHut/+97PYW+CUbepwHoyPNZGLGyvRQIFqsygE6
Imzefw0cZmTeKxDc9zobm9/aZ733P+Lx7Mbtjzspv/KSLqgetIKZmVe3qS2LKMMbEJT3vV6mZ9vX
TnIYDt2hzzBd4KCQt/Vefk5woWNKVkr0UpNqYRoCElbd2JmoTaoP8i5a+7erdqCNACI8GBn1FLYX
uXLgAZzD8kv+NnCdsIwu0glLgFJ7A/ym+dQicBHE1V06R2d5G6ZNoP6shxg2EFqoQ+8+9hITSv4o
57OrGA89Ypp9tcAG6Ec265Sj718BBCMxfLmSJ1lMcokijp7lrUPDGWp43RetOXmtEfZXRPR+ZLGV
o7b323atx+E6rez76H+L8LYYvXvcBz9kR/CIJYp+OLncPEK3r2Vr3NaqvMwsqucMJ4nxqtTTxfDd
s9pzBHBzuWMthnw+Amg5Wxw0DTGt3Fw+lJwiES508U4SN8mB5VyIxMaqB0juEVHc9hhL715v+0gD
w10fpjucJ2DZlOCOaRFJQckY8vMtrL7t9BttcH8Do13k+vimmBwDxNZySkhYQxn1S+0fDfdeLaxP
GQk5426jV0znVzkmbg+KIfMG4iLl4JJqOxr5kv+jlMFLi9c6PeI/cyYL7j67JvqZApQUZduT+y/L
RvLJNn5K3fHzlqve0kZJfBE7LTE8k9xTsoP/v+U63Ln017rE3kvIL7NKtuaeFRC3895pWHZ9zSJm
f7PpBHq6stcoCf1LouSnLO6pKBYQzl7ldZJocWJcvHC6G+1pE+7koJE6kCz522Fjui+mD76DkJqW
9a203HFkTHm2VE1rlbrGvVSfgb5KLJs/1LWJU5qIcd6W1sjPpqw5Uj/HAek67ZSb0Vmes0yqbDNM
w20dyayWAY4nd5tn3k5iCSlMZLTcx9x8kpmCIRBp4HwAQX6RszlWgxeZLWk3rRo3uJfFJ8tZVngY
amvqejtZn9CmJaKVKeiqwc6EBCBTFAOYNxnFtA4fqhKjA4UVJOlSkXevvR1tAh2VF0KmW/okgwFW
EDn69O72ZQfN+W0MPCfb8h2rqY0YnUql9V/21DjBuRq1TyyUJJlq7vvRPN8KUSq11qltrxgAH0Br
fCY1eXHv0rTGCy4ugVBMLkoANoVN08PbL7AQXa75c43oR9nHlzFPd9ge1Cuc32BtGasGbBd66PYj
qKuVPwcHCellamYMYTXO75l9lNFRTKQ+kaiQNUfH71sH5GPN4zPw3185QYche4zj6JZTytOQ6E1+
3uIkuExjVyPuguDzyFDJSpELyXIYS8peinOQPUymgwTAntFgAp7eag5SVp4ya4vz8/ZfVc0s4mWI
7YnWzJ9Jgyn4RKeR0wUC7rEHzA465qxP9XtRfd+egDyK6hIq5u2Yg6d58dCT0Np52ZF5ySfK2Qgj
+1PpXuRxSSxtwNl0URLnDLJKc5k5FpxnomVeLYtBYuwSSxTTPN+K8/L5VhvfOy79OVd/b7IfKblK
tC1RuzzI24nYKwgCNCI0lpNKI2sqJUO5sOLH5+Ii8ZKcDrL7SWjb1K/0Vj9q4zGavE9oUievr6Af
WDsfSG895C8t0YRCahmCFELvvcUGOzpj7/lSMGI6GifrmK+0Qo6eLh2im0HQnbMaxAiahvC64nIV
YLy5dJIIFXTK7XHwoUdYaeQBsHDkmr7rcIJ2qFlH20XkQKNxpPe2h3TUTGqQ3vUKHp5l2OGOR8Og
mO7LFAo/f0BvqkHN0HW/dHvY9kGyj2t7lxHh+/7O6DD402Yy1wKGBa5t8xIbUlhjTYDavlqtTBNN
2Dkl744f0Wb6bBCXVhJQasa0aTKiFnty1UVWIs1O30IJQVAiAR+p51INwEKFoAUzDw89INx6gWB+
SSWU+jyd8NSxVmb45saDBelvEIqO+VLNa3UogXiWkYLXWPeU4pWxsB1iYvSIc3tAI9Q96Rirkz5+
u22wz8fsL7Lsu66YCKGocbS9iotVT185aItvZKQ+XcZ17icRnY+yY9ePNJhrtJw6ZWF6FVlU+xEm
tF1rbtTq4p8mboO14kOx9EdNXzVm8hkAAqQwzWorg+y3poazqJGqXVS2+lUOEO5CattDVX8FgwKR
JEPUgdIlzDrlAbDYazZRS4lbfOFwVrwbDX+XuOlPpgHPUkbjNBSmuoxG536osemd8mo5DW0CAJgg
CufxFHkz4RF8GCkGqWoxU3gtHudkNFeuA899KFF1tbVjntRn8PsgI7LwscWrllPY26AD/Bi6aCDH
il5vSoJJVF/rp9oJO2QE8Rx2Un/ZgLXdmQjXoiEM1wxe5TJD9CxH1O95qOgn9DixVCbCV1NERDpq
+ZMygODXq3pVaDZtDcouTVgda9t9aaz2w4+CXVJe88aF90bkDKu8WNk91jheKTWVeXhrcpKP2YjC
Ax4IQJQsdpoeNybmkoHTuAowACZ3bbfagwrafxNaXrwwbbVb+DrQp9EYLyZiMDaYdWASECSVaSdc
CKdnK9Wf29jM9rVftpSqtaumQI1x512d0KOJNCwM88lT0Z2hNY1SoQd6Yh137n1gwaScQ+SlcEtv
6iFeeEz1xWBoR57WZ9ghXqKoI2U1jGb6AiZaYWnkJhMyG6p2hqAe6PiaBXjLNYYJYYXOCvqvD2aN
eGHr529eW/KtLcDeo3VQLaQcK21rzkAQAwVJrdFLVmZRBkuztUSr732yONkc0OuhAeQAg5UKwhPk
Zt8r0TPCEdxO6XjpiBVVU78tivFpcKLD3PkQuZQRcpvAiHRnlTbzXVJTjm8AoruTc3VCdaMOubby
/ebcNMrWBYFCN7GLzLPumxfE2PXtEEU0yue91rv34QQrvhSUjPcM4uzNqRAxge2QLEt0K00bYUZ/
rrV1Dj7c8h0wzn373ppgAT0zS1YqcPa7jKofsG832aXsl+YDxd1oEdb4tVYa+N28Z7rArzoE2MjN
43Q1AlTKa3T28g7zNI3Xmajkx/78QTYAH6tFx2hqk7M7t+96nT4g4aIs0qLftGWv76xaXxuDb+DQ
oWUI19hrD0Rj4boabDkeW2r+dcQJGOF5b5PlkfXYwMsRqN/hNHcIR5BCLKHHNmLh4v5Oje2PL2bu
SCUObhV/644eIMYGvx0KCHJ/jsc2mT/isDoeAlN9CpzYXgFNS1CacTeELqhztANYQnykytg/TPC0
CGDAgajox6npexQG2KiWr3UB6xiYlcFEX/PpR/hE7wnWgTSabFA+06YNYSFN6l3gN3tNz/4UGC4r
L8E9MLR3aZliHDvg+DmBkZqN317VOaUpFhYW+4UaS2kxKnf1jDxg46PuA96/Gu6hi76FbXtqw95D
Xg9NgyacjpalGIukt6HIlg5Ao2zYOtiUuyNyvWTr0IQgRYyhW68dGy5AeAQ0FNyN0bT1QOkQ5Str
SljkN8YhjPt8C/x7lYTVE8sC28FAQUfAdO6G7K2f/KeeBuCk6G8FYMmd07m7WjWv9RweghSGBsHt
ezOC/9WH7snxg4c6sPJ1O8EMTuyHzNW3SQg3WQMdj0tTGYePnoMyc5DSVjBByWd9vUXo4LuPGAsn
gZXa9Rj0ds2xUagBwUtbRNjzEJbA90/HfolE4X3n1WSV+D8tVNgRCyO3EN8Kd34106VCohs+FKe9
56SvfqbvHIuYJnVY5JY2H01EyhbF9IEKH15OMZDxFBqOBne1ack6Aa4iOjhD1LCQyLchg7/HCYIX
4JpVj4iq5zLUzIlqKVVhyiL/5nxmCH8WhMiaW7zoMTW3DpU6LWBtBNUKqi0EIHvEg5V4r68BnJgQ
9Ad3xDDd6F+CXMPcGduBdWEWjwPS9mCWtBpWdj4b57LR3rGKDUHOCSK1hdSXvPWUlVf13G/zuPqx
XWXpqf5JyjY6Z7PkG5KFRFr5igEddV4b6on2hHjOOXVAilG61BSYf1oKxViPX6S7hf74u45UAlw4
Rt1DKmU0nqXcPkovNqgoLa5Kpl/rekcpkEkgKFHn1HHulOCYiPJixzzXJt86o6xn1U9eWd3fwkwA
Vi8o9y8kNLRbIJ9ueqBx9IBtgbFL3Q7v8rlLt6le7cbK/NTnOtkmluksmoGIoG/HYmkl0HuMes99
3wcRbFEtxNcJvVqEERbzAGvvSGT93XXDyzCr2mZAvmoKPn3dfq7CJMOQdjtOb66Tfmg5lIg6AFHD
Lg3GHhH2BNaSGyR3s/thGupjPZtMkcwG4R2jttl/J5o7Y5sIaA29B/gfaN+AkI/xGKNQVXgwHni8
D5ppO/DQAWqHPuZLGEvAOCju8q5+CFUYDTRc140eoOplW3ikpdSBbRcoUIuVYF3D4wls+77B51W1
X3gc3UoP5g+zZTwtFakQBF7zov0sPJyB015tIBFR3Qr5+plGgFdMxZYEdxXOBV8zmu+cKTsN83jM
cPZbpRkgyhE7AB6U8Z4XBZKLlbMeQvspDrtlXNNihuwHvgpkN8ElMqEw+hA8xE0DAkGU7QynoSkF
+3Qy0YSgtUffccKytIUtSk/QjfJ7Ilras8iR4tZsNY9a1sPwzFINl7F5oyBQTnJllssc9CiwU4TU
JWZAcw4hvgWfdG87RHMumgzrTctz1HqH3WBU/JV7099pSpirORqgabpHCE9EFFINa1nltU9m80Gt
kvd2xrIHeaNhWw0ZeJeqf4xUoLZBlmTrBnvOuDiina4/x0HwUIXwX+ymAGrTottBC4AIBbcR/BiJ
UBSdmMUY7GcSQW/VNZMPD2R6GSf/XbUiVFvndAlHpToQBLD9zvAEgw67gQ6zmfgD9VAKx3r4igs8
Inho7fhafqQfhUeAj14H8rRf3hSe/BTxj95Uv7MYxo+bwTkPp4Kv3iwVin0czJQ4fPRmEqV6mR3w
+elA0dDRSyDjBbIcsJwRvl9A6p/XSPu8WAqZTDIAttRMcJFxZbzG1Gm3aCciqNg9lohSE5q6b7WK
p4gxls3Gto/0RD5oPJEeTImPlFpE7Ug5wPPYp4W6rybzTpli6LO2/Yc025VQq19fZyaR7cIOn83c
Fnw5rkasjC7I45UPLDmy1LOrtD3USPtaGpF1V3YFmNawe9Ksp5H6YAcQHom2ixmpjIuHeZyj/Lk1
3Yaqhl+BQfBOi/wXret/FMQldyaFmkyHJOxpHW5fugsGCum3SS/BldkgycEq5rC3FSzaKyOvN4EJ
Hs5I21cWIdbSL1ZujN+qnu5SFZ9G3SThCb0R+802/S6qBJhemqNaD6NJz9y95T1EUdis0Bstiaj2
PXZGVtlfnf5Yjqjw1V5GPlHaH5ilzzv4LPC8+12Zn0qjM5cBvmMPpfUZZtW0CEyx6EEtf90dstIx
t3al2NBDQebA4AEJp5aHOmI/GghbI815Gdtm2JjIKmNHfFbyFMixjh+G1jQLH2PsOvDWZTlBK6wS
DxB5U6wdF3YqzZmtNsMVQ1gNSNyv0dvmUzLCvAaX4OIQWT8nkf5Mjc+Ajw3etUY0Jy6lpqUG08J0
yW9bveyXWDjRci0K3CywIsCaZaG2o7b1a4ojKQT72tPwR26rFVnzJ3e+nDO07dpOu0u8DkS0B5Ux
jr5R2fgDQ/w6x2hwlGTZmyGYnm2iOGgpz4GFd1FlaoDiVsYY6WTpPfOxtAlqpz8feHCbvnum+ob+
wS9ylm+Qb2kW6oQNKhsxMkrYGBKGWsP44Ppes6O8nTa0bKwUM9CcwCVt4xfTjojQPQljsB/zQmep
6iirNEhqoLnj/46oxDRFpaz0FnKZ51v2NrH/j70zWYpdybbtFylNddF8URMlENQdGbBBdS25XPr6
Ozx2Wmbe13jXbv91OASbA0GEy7V8rTnHpN9WcMJIMmt6GsTzGMYmQdfiQJ53SmZR/2L0xDv0E2Ko
KrBXNCuerZhay7LbVSZoUQrsUMCkeHP4q+9I+QA+YWxT33zTDVqns2V2X2NnH3MjmbnE58c4SJiu
2Zm1akun/KlF95K0bfnhJXB0xsoznvuQe86MBe8hwZq5iTmin+a+63b2GNn7HJLlIYD9tatzVlIq
zGlbzka3kdhqLm1ANSjwSz30nLt5wYV1pcOkM5hOnOcQ7+BiMPTgNcFhxA1qgO2MtYeAlfga5ZI7
TY4zVhPub9V0b07ipeBR2d6RoHOvzZnQ1e7o+68i8k1u2ExWBatwNcU6NKFC+IuoD1dCz7Z6M/yI
Eef5HDG+Y3ZTkViUBZBRGEdxqssHa9k0yUb2hXWYHjLJgpxDHwdPQlcHkPlSq4tpFZX5xgt+ojiD
lBng5vX77E8cpiW5X/b7REp77xf3sSNPpuM4MOqp67N52jRzs64nuFNl8MiISMdEZwM+kubKrHJv
37nuTmhZjhCO1Fo3Dsu17dj3VelZ+9LG7Vp5NUpNlbCMRxcQckS4vBk0NBrCP9lINWhChaA3RICV
h0F65njhzOj7YjxmmgEunOg3jtUFEXUGSyKXL+VEbVwiBhvHqVwaBtTRzv6A/cP6zke5gXy+1C2T
6KgTjodpY0hz65TguByTDgJD3FJv4BUUXb3BUPfeFwSR6oVPOGRUFNuQ0W4ZJ2SRGeke+NPMfoug
vE+STVtS0zLNB2QkDTgqs84AWFArFlVx56bec6hP1HwtvyoVzalvW1gXBUdKjq0VLauQeCXDNDeR
Ndkc3d9SYUFbAli5bbIGfAoK/corchVidqhH50QrjjfCB2uTNNAo5kmj+Zke9I5JKcRo5w4wx8Kv
BnMFFb5aiUpOC9oT4OwMGgRu5B3xVmJLnBG2FzHo/6j76ExBrGZSotiesMBb+EqIPhrXAo6n8OQb
c/5wJ6yz2zeYPUeEiuA/aQX8JFnr7cs62+jGc6lX2lG0zokQmOjUQQ1y/KDchg2tBnwc4YLmUr6e
rfUQVe0+TZLXPMK/CEfW46zYro2aA7fI2nHNmRAXADmyUJgYYJGzDZOyzXmLMp4qiestfxOqFzjk
EvB7GnBDBwTGzDEmI2/kljJNIaEL/YXKGr1rvuq76Y+H8xntjs0RHH8BbtYznrLh0AU6OB3qsFWo
jzrYQsdjjy73poCFGOluvddGikO7Mx94TUC9eYaDLryt7tpuoHjyxGZ22PhzaZ7BzKEMDTpvBRMa
l+gW5Jy29cLxvcE7QSeAwKSxAK7Z8jLXZnnqa2JB6+QQhCNSvWrlgXpYwI7pzfHdctOHmKqVZhj1
7QMNuT9RnH/pVJQsNZjHI4bWbiNoVaoRxa3xrYZBlTm8j85F6fYMw/5RQ51ZnHJt+LBTqiCv9b9N
D5LNDHeJHrxTMl1CY1KYxmexYXdX3WFQ579qlHP7oRiWXybyiGioqwHgCHhtoT4R6Ne0JntQoh6l
3YCx+JpSC8ZD8KDUSy0jJYLXmS1VT3Qtj17B6TzJYmacOEhGk3jyjqMlJx7VHadljBp1JLxiuEyO
sUwh3dIxQ/OFtFUNa92IBohhPkLJhBGfxcdwnFWoM2RbJihO8TWgwuLUFUHvCdLsRxv0z5YZs5Zd
NFSyqu1+64WrnxdrsGRhut0660rDpVTFWeW/xfpFddXRYSvXB6ijv5Kqmy2BzpAZfs6BkkwUxVf5
eZupN03/q6byHAQn6X3OKQrA8EJH+V3JF4tQXg0Mq3Iej5PIIcaikrlpy5RSLQSVZFbpigCKX9JJ
AYEgAMCLTreJraC4tOW8VCKAKJ2p/FJ0sEwSsvFFMKFXAgEkcM/a+Kn6/7e/REl4Zu2VoemLLTAO
IBCwXXOnlyibXQ7b6sVXpY2NWa5iYKBOrLf/kUkrxc1NzeY5G66W93HSIavPfzKMGrWjfYwXUugU
O1fr5YONBZRyJ/kzMLgiyGTBoeGqBlZKEeY07o+eHc3I/rjNlCyxciLtI1HyWRGN8WLuvUdP8QoF
N2qk04w+prMM0JE1cXrf0SckguLXaq2j7KK1EiYkjnZyMZyqz29qTiVgcNvqLYyf1ausdKTK1aFH
PC9F4EdQenTNFyWeEKqXnzOaUn/8TRVu7JKq+APx/PMmz+wypu8FKeMjg3KEVmrORpeTt6x/KtSA
nwlU5U7Hwk7XN22nmm2qNXd7oIY9Srsh9f7odeAfUudLStwk43wTRMQ5JuI6fVCyAjXqUf+d7hCO
fSp9XO9yefSdys+gFVrdWxrJZUL/rdPpj1Ku1IQS3ySVtvHlzd0zBMg7Ry82YI5/1RAt0/1nBbZR
w3o141aCBM9DuAA6wkbEoC6uBFlkl5SvlvygjvpuA5SaNUCZFou0Xn30+kmt8r/rh2vkrw1jPGYw
VpQwxIrNvQdQ5LZobTH9jq733QJZ7fTyIWQqXGbUYTAJv1JC8xIdhR3PjTcws3JcaMHe6Fl5md/d
3qGoePeC/tXvKXW8cf6cwmyf+/52rtTyVEuEuyWu89dwrt9uC0T9irqSmE/PQyXOPgWFRLB621hs
V75mjg+IwPn7/NSTL4l746j3kFES3rTyJgNi2XvnPhzpBYzMZvRd1r+pubG61pVsxtF78CsmacHY
qRcCqYdneohwsrK6g8zApuJal1mK6Dtv+/d5vkjdCbe9Z/Fk4HWd4KvcJx7Rea2RFQtLkGGtcZSF
QlVuJm5RjhM9Wk31CWtvCe74AM3pu4+5ZYVGgwIMxptug+bXDZK5iCNYyRliX5oLcojnryhDSFFK
ZlM2TtOabOCVYUYh6am0s4RGmOFsX6oZVRBihccJlrs/YeNLQZWNFvu/12xsOve5B2UgGvBfA2In
+xCiGbf4QHOA3rNMest7mYurWgvqcroJZWNCNiPndhmpTdLtvG+8SfUQfyTcWZWB4jZvdiydasO1
flx0LqZS7TkoSfvOPPRzspJgNBg6KgGA0tV4zY8ZJggP2NH5dsPOzi0IAiXiS7x9FeafwBJ/bTw3
/Tz9CgdqWhYehBpCNuYfYrYv2G1WAc8YI/+fWPXZ8rj4jnaB7hAmyiEUYSKzTI4OY/gUZqwrzfmi
wfvUeXyex6ig0fiWlngIS+InUAXq+fTb9uF3VqOb0q6EMH849XmkoFcbbtrWPymbbazJuzkWd2qN
qQGtcrUp+aqaQisJS564ySInb76U/mNPn7l3IZsLjJntqF0aJTZ35XPF+sJ1ffAc+sX4FnKbAMgp
29/utGo2TnH2bU3mU8dxRmnq5ZD8UZsM2MZtR6z27U1oZ6wKTgZ8Kf6otbPqIPpF+AQ6gysNi4oA
0WpAGNvepEhKJTuwy3VtrVwWa07jxxT1Qemz+6htOzHEKsL5oVQmNzXI7WWrhPF7E5ZLtl0RWZSB
p8bkwo6HpzwTC9tCyPL3O4dNlulfN0OCF/WvXvMRtN2z2slU2aLKkyiOj9kMiohfpwTxN0lDlFpL
0ZsntXUpeUQQ/wqNPHUMwYmR7dUrq5QWkFJ4E1HCcFCliyfurNrYy6Re3Z5rhbPppmMv4vjZtrx/
SVkyOO0Mz9hB45KJ0t4vZwjl/t8fdXu9yYL9TlLkGmQ/+va72j0tNE2NNB9E6WGmXie6/nX7BaqM
UhqZrh3e8/4SEG7218nx9zk59gdRjWMvCb3P6dSobR1F0O0f/QngTlHcK09KMqonq2Pe8OpTpfg7
km/Vphw9RXd3e6DuqUZnPDYRdmWUEerKsCjSTHQmFQnvpBocZ8/6Uxe8/75/ISxRWWYsrdpglN+L
sfoR3nzq0Xp39fARlRs41L+2cF6kRkLsP2UCCAgZitWPSv6gru1CovINLaYA4YCDNV3FnIpIKNX4
9beG8+0Gob5bLTaATUHbvkG7pJuKqMKRCXbKCgoQ7kDqxNsfAmzpucguGQOPxe2tTAza2RI4TnuZ
CKNhwmKn4jkyqKf+uUo8DR0l77i5U0In+4s06r4Mf6rG/VJkml6uOC0Y6ywdETPPtGILyMIBQ4sD
qyLv3bPhMAjRJbC/LjAY7kZeuyl1omiJ55a2u9ft3F/G5JOACk5ffWCE2wS8FC9+f9f3/rzSfO2u
qqprVDv6IW2g1/k1Gb/OKTGGF8cmVjFl0Mnpo9APaPcOml23q6i2HqVla2uGZKygUT8EvnXfitMY
jfWaX7y0qQ03bqm/hsyUNlJnvmE1rxZO9U0NgGvb+9p9O5uKLjBs+rH70xgmjo8+t7eJfZfSdjN7
Mz3Qb4OvHdicifOZFnpKcdVmzToTYc6WIjle9FVBN1jbknjn3JERx5Yvg73r0/Ea8ALZnMlWVdGa
+2Z8ce1w3FXtdUK8sRJG+vr/Qx3/h1BH1w7+X5mO/+e7/fnPSMfbt/8z0dF1/+GaOp1eKyC7kYOo
/a9ER8/6R+CrtqbreoGL9OHfgY7ePwzD8UgmCRzu5DqZi/8R6Gj8w2DQ4uiA+T3fdU3jfxPoaJqG
998DHUE56ZYDqodeD88zCPT/K9DRZ1WO1HirNGL2TEy9IhlnwQaQUHKWaVOt4N4S89G1MfEto3Ge
JiYARnxhLMPoZZjc9QyucgwSRgh06pnilfCoZVMsSEiM131UoljOxLwcRxr+XUfgSUSLmNBvjk1B
ypSo0+07Fx9XqjtM9StGHpIcGA7qxr0FuvSQNPBfS5/ST7cMugs4ZqmdCjz+mPEWfZl8BgxFq9qH
tKCVUBRHWjjavLVykpkIymQ6QSqyYZjMXTKX+4rtLzV3gp5JjYM5exvJSnsJouRF6nG41FqqzRKc
4OgBfQiqS2d2zaWuLnopk3WIUMMmR5EdX5tXRrebAvrgFWCRSCfwFXvyyHgVeLlt2JsA7V0/TP7S
5YApB5R1ZjtXy2HSfmoZO+ta6Iemib1NQS4k42UzWlWW82Z4EtCUvas66oGmE/PejMxfRKBs1G31
BZYrWUyVdq60Sj4WOUADhDTA2OjCZIthaL1Ff+nI+Vw7/cAMrAk/pwGgnKvrh7oDajOkYkXyLyxJ
+wpLz9oPUObSMazuZgB+TkFDM2/f7MSo1mKCR+xLutLSMFa6ItSxoNeJZ1wck1e2nJIV478jsJUQ
NjEkCgpVRl0xG+SYoIXrHdUgH5tUzW09fCv5m5XPdwhJu4Xbox0ZDCbEVEOvDKi8rXS1oxmY0H6o
0rh2DqPUjTvwig9IawHE9yMAaCaYvjTutEwL17OBfDgZOUw4BNebsd7vHW7XxLddmyA/NaD9NwBD
vjjzXJsK7Qf2WPvK/CTcGq2G8kmjBVsxIN0xYmrpbBc0wUlkImChPUuZnsDdI3mjYxYpbozSy0xg
qcgHObqGxrLiql+FPnDS1HBeKsVhDBNbW2ZtCT0GYZgxD+cwIgutkNYmMoie8VMyzZphxWpslxCF
mmXQVvs4fG66RmO4r734Ga1fghFeypD8nNj2MKEVKjBYiMNkw2cOqju7lWQ4xC0EopRxbAYde25Y
PxTE1mAmPEP1qzqUCQolOg0hGa1EZztmG+76zMEo+iRJxFw2SljJDR4KBGhAgDVok58yS3/zSsA+
xIuSSBHVywytEd3BQA1mmpiICh0yiumS4WTmgAGzeH63emM/4I+mOPHWnXA1YjWGLy/2QfF2hMIR
oyBpHSLNck9629/PRXJXdPY1gQ5n+DGarTo+VXmKVsmq3+2MXHH6p3Njb9IpX7PvUvrplMNQ9/vV
hM1in0bOZiwtxpQ1QYV++V5mvNhBm1309piOBllexbuOlIWn09KbSrJvt4tf9ZlRrKbA88RtCEJx
OCHWd471aw0ZwJ4qIOPLcrlOaYmHOopNwx52Y5HECIdCG+Oaaa0r5QmfGyoqt7gfWp9hbW8d2jJ9
jN3poRPFY6XR7WI+9FYk5l7I17Dp7f2UAJkzaE8OlkfwCYYbN9dxjtvXyAs+U5VWEUGt2hMmTcgg
PS6vDo19V267xuDUUTSHXkxIq4K3jo0iRMBB/hi1Ix3oIUZskDDPIheFiiLJX9sBVJSGxU6D6AVn
vuiWCV6SOfnMOencBmSoqooPEcs/TQB5StH4NTxd6EVeWPKraiaewvJKH9lTxLTBeYk076WlRVPn
Qiy0uIwYOgzXgmOEej5MupJd44s9BtYzuvLyoPmhsU76ELhLUH0gOPwBsIuDOXW3mum8x25Y7loZ
esuOePLCCHaaOY27rAkCGsHXaqrt7ZCN1crJqrc8IGGkzgijibt6q4ewBAfC7Bd1gEMnBtuExgi1
sEgfYDt+hPab39afE7GhFUSoOa6PFeKSVWYpKiOXVY+Gywi3UxLXG0NzTHhxUFbqecKhsB3xeDwy
/L6MdaufGk8nMaKGR1vAKtu5LYji2KGfsUSru8zITnuoM2apfQEjvaCl4SWtzWExWuuhP15s2wwe
mzRmrprnFqnnIzDOpjkbnui3aeSSKACdwReUbbSw2qvtxOTUTelZtA3GLZ1pNdsYGRwAnJYWtbXm
NelVA2t3zfpi47ade7k9ivuQjLqBWZg+UQ+TOgc5C/HXFf42Orpivr89Qk2ib7KpkDQl7Bh+MmwD
YPTpdeS2azvd9IC4Cp2G3zp7z3GmdWKTBeSq55fHMTaIbDwPlk/8HV+5fbAJp1vCIp52t4eOPbQr
V32tH7RPQppxVqTC+8icYDhy+4bllXjdLs/1U+EV37h4u+vtg92z1OypfUBT0V0h+GJOc2DLl3aN
gS1wAfm0Die1ejuMBS8/CaHuYtBb/c4twgrbshasjbAmST2HUdWq9+T2Qf2m0pX9mUA441Rgmog7
DSZ4GU8rt5L9VXha9+gn97cHf7+SV9fQGT6qKo52CUCGaw2X8mg18qPvA95r9SEs7behJTOnjuJq
rZnGcC0zZtg1hRR6jVhcM/V/QrwFlwb9tC6PofqqzmmKbt7cbG8PPSNuTuXkP90eMV9+n6fKPgZ+
+IUDoDnG8SCuvWVFOz/UzGVRuOLaueWDFRlctSFHkyp6mlQoYzugkMqR8a5aCyz46Pf2S6mFX7Hd
ztvMj1sAjJ79cms/4Z16am3+irjq1576slPY5TkZVE7u/Hj7ipuZyN3s3mNzrpwXj3AcUPwMsKbU
dq52D+KQYNCljfhv36Pmehlc/w9yRfMcCO6HM2UAur1vwmIfE9PFjhQx4OJOwwXTeqckqPqtr4tt
LPMGZUQQErqFP1UT2icDNfs8cTfcxRMxHYkTGi9RWYTrCXrJprSG4UEM8ljUklGSPxCknDnmC9nh
v7FZdWeYtuaLCK21k+rVFf9Nso16Br2jvSoRIaxophA+HjDP10BHnzWPQWkXHMUUx09F3T0LcExk
2UUHgTnYinXz2XMbWB+J+I9HZJX8fSQkk0EmaBQHmniY0tp6bQ2+RIAblfVsWq/lACpc00O5H20n
3cWK8zXp9sVjkorcItVOYpyr157+iz9G8/MEvf++S+FSmVCkGAASwlsO2b6Sjb+0kbu9GqbHLDly
te3tYekFFCoIj1az1QxLlIwMhPVmL2JOp7PhYEzxsjOZTM4zM+WP3pBya5QZadtaJF+6SL9r+sE7
tL37GQlcqYYfnum8SCvO1lnbI4jGJyQiIe9nMR/QoMOTIWf5ZLi9v09EjYgBo+wbALmac6ebrrK+
rBc93ZY73en0pddBb7XHsD26EIJfE4geVdJXT2k5il0eaphCYUxqehI/h5oBOSBdx0MknqSlJ6ch
914dD0tFldJwwrtRX5CKg0sLEF6WDe4G2RyznMMweOBsZ6KFvvSaM9iQfoJuBU/5rZaErjnYPC63
DyFc9wvkan07zSbWt6wjDSTwRg4F0jIWboogpRxDSpYsfCh7aDRNGGycbBhQ4uoWkZYkkI6jAq1h
+U4ac1wWtmDXv32xMVH7z1J7jG2q27YzArREgmqx7N78GJkw40W8IdFU7KWVP/SdcVeYWcM8CVTp
7UMCSW0n/ZFyZ6TfWCYyp+U7xpfbB8awct+m/vn2yOWtRspgHG8/Fa2ncyYo7pX4Fch0zELPvNSV
Lc+F+hCMebW3uuQce70858mcL/ByRLteiJ6CMkvua5rl+zoCXEdbp9rORjKdbx8m9AE7Wz8k1vxR
eQ2ZJYkEFRea5rdMiviSRMEpMG2Dl2oYljJC9TNXVnk2TUJFuoGJfDCE+JaS+WXUvPDMmRTmY4Vo
AQOWcQ7i1iDO0wTgzLmxgv0s1ZM3O+JUb58Nw6lUISxl0B8d8knOGDz8zWhzi4903k4zm829WxAt
KFOOpO0MdQl36nasyOe5PcPbhzH4tSOiQICSLptEb85TI59ErWt3lu81+yS0HqR62nqBeEtHR7VC
t/BgwSbcN0beXLx2bC5TRGMfee++KZzHlqP82baQDpGa6vKKDPQJdbTkXpKf/i6LmvHmFp6csYgL
CZVp6sKt5OZn89i3FsZYRduks5KVky51w4m3XYA8Pxw5BRJpCHCEy7ZJULu1xbC85e82Sdc/oIVF
MC93Q+4L6p8oXs8J5a7tMrCOe3MRev4naQ/RoSOVKKvS6UpF6mwEgTwr2weaUhsuyeU6k5isv7TW
UDyFNrKvRG/DQ9c1WyvuxD2ngPwJgYdAoWF5O4q6lZdO7n0zNDP0cVDRwIqtq6jEE9zI8WQmL3qi
d5xNZwrcPv3tZimXkdT83RC6/VNsme02rKRcCTH0T+7k+sdk6Oi7oyKwxupSJpa86qN5tImqPBum
hsikRo9B+Iq/drqcQ36tcYxrvOEcufGFGGD7Kg2EEFljkoKdbYTwxYPujcETgDGMonO8DEqqsxnI
4BNiFnX6H666aMztAAPvGQpBtbEzBFaA87ZDOkUPHvr8nQXRf0nZ5j3JaPzxE27ZmS2/8BwJ0l54
WeCUE40inm5fqbXxLaP6XOoROHSjJxqsmso9cRVHnwSphcMrvEnR4Dk10rcpLfxl28wGQuh4m1vA
4XrPPM4WqQwZeg7H55DqEt3GieMQje5nTbr5UrSEaXIIX7SAMcEzOx7dGdIK214nMDKkMlYJRG7a
L6fSfCP8Esl0X6HGcfvrmPDHiPKADAolRItwqMtttGtOMDNXoFfgul+Oa22YVr8z2UE3YrgbTSMH
BgGlFnlix+RsOQ0o3DAuHKDnsz8lAxRTs1nahtBxoDChS2mNTIkFAwRpL2LYAE1QfUBi3K2NAelM
1jYHfwyvhJzgHvMDwvyGK7qTch14IMaI9FFpNr7zZ9Ra+vhzTf4XOqgA/j2ijPatdGvmbLyeMijl
ZkwjD/jtbOxknGCO9QmeUyNECVcabQfEJNt3On7purdQyTpuUC+7WbW4kppktt6C7j0BqfENgf2G
t9wX14EhDlt5YZJNBe3XD4kG61EwTX7x3KXTerIYyUyHzmy+wsZ14NzWi8YysAfk2dGq24Ndq/1z
7tzl2BN0AFqYzabVgETYubf1EvlOelDEeyymg+nqoIMSOJNGhqLNZQqzJNh0WHpthSa6U9TLjLFb
xJpA/7/OYlKy9QD2J7FQBD/Csl/k6KCSVIseSv3NDP3fiq7VUp9dm63R0xaSWI0TA7rjxPFhRLD4
GNKAyWRFBrZBbJhN937luea4a4PsbQhzgxDFtII7jR6tPlo94HmKQhCihN+Rdxyf0y6G0RNqe+ho
TJ/TjHkfjRzpMNik4t/47mMCoD3LScwrNQ7KTmKsTc8misHrs5WISMIMcFfIso1BsJcoz+dD581g
E9EF+chh0tl7CaOQzkSBmMFyeUuFZh6T/DIQ9UcpQFAtGWIShs58nblOMkvpBavwIaZ3QucOMmkA
p3dBuES2BKFpbcOs01e+rnvrkr0tn/RtqKElQsQ+U4mj3NODVVbEK9fDyFYE85PnjMGyK0cY4MZ8
37nkRaLm4JKPp3urNp8sYTzaDH3BY/1kMFyqPh7v7Lo/zLFVr/LahxKMZGsc4vx+suf3pkV/Fski
ZtcJKtDEIUEDRtNvp674NmhKHmwdU6WRoihz+z0U0t9G99s7BDIjjY93EkmNH+wqf3QfbXpfpYuh
nAlI7OKdJQgE0sqy2hBiGq99/F6LcKjdfVCNR8uJRnLloye9eLNH4rRQUy7NuC0Zm2fkOcnRWWfV
XbIy6/i51Igcah0cs6w9JVDsGrgj4Ys3OsGaGR1SkXY5uR8x5rLNEKVv3Rj2h0jT/iDUO7pJyEE3
M3exXYzonHLuaaEn1iXGy2UdOqtEEPPChmwuTDX4E7Vcah5xESZOo3xX6JN750z1pktMe+020loi
tF3AszWOZZ162zmuQCxIbalu0sug4hIZSnHBQQELV3owQ3RJdJ0gvk9aj3S2aGkh+9uXU/oCSjlc
aH75ozdec0cL1t4w0y9ogiy5CRrruXQTZMSjmwGhlDQTXM6X2C+IC52M8KWOx6PdgPIw7Ra1H9qv
J8Ccmm4UOzw57iqMfLDbKX1UzhuoHUMSu8oc7G9gPVdhqsGoE1CCiWzdumqt+nn8MgyCJWATXScY
A+4ZWF7doigW3PnxAsm99Fpyq896N2LOKGD04wc5JjU5gxFGwKX2HlicPxEy48DizoBocDhZIymr
Fpu1htqaw0i+6dMvW9y3Sf8IYqJYsf8AKGvlvTQzmhg1PdqU3hpEXJvFCs2XIwnjbmyXL+GUiE2X
0zfqBlqhVto8MqfTloOw5ckWJplkXbhzyRFZonoBL1l9TzWGLyknUBfC3wQD/UeGheB7rBz1Bn+p
aXVi4c4bEGz2Ek8C7yAtbVO3Ocp5375R/hI5Oq2cQoiTX43wpmjSNpVfrTMHlxEa3x5kPRFKdTKi
nJuT3ZwM/LhoxmbX2TxVjvd73fU+2zZngFjPR7s078K4bE5uws7ux0RguCH2kjotWfSmtRrqLFz7
5AZDJ+Z8Vg0kyPv6TjfJEXXCsNhFmqPSz3QMqCLiuKk+FHNAxxQFd7l35/Fek+W4waxW7Yk5+Oe3
3D6rTEl6XLOhaGVxq38LUJb//S5MFSMtW19y3linyRgvI2PZEK6yS0Pw53oy+ysiMXpclsWT5hXB
1hsypu42ELU0o9iuX6cCPGPc0rEj4/rRLyHcWW35pdOBWMpefmOUDQ7YrNn5CHMAcRR1JHsWDseb
ZsKhFjdMXjwJjNZwBvpws0MPNvEIMRBJsKuT6FR3HoeQvD24M5snMNcVzahmT6vxHmvLeJAIOqvS
xJCC5TAMm08j0+9irU6ejYIBtzGTc+2UQwgQ3PpRFHof7fnS7cxiiX2BYxvtRC+Tz/1EfWXpjHZr
k8DpLNHu2PloVeKT7W10scLFS07BdQyy+ypmbuFq3V3eIhAzQoSoYWD8aJ2brCsNFHFRTD9Qpsej
6U9vbh3Ed62GFnGW8H0SE4duquOJiN0GeCZaG49DBY2Qe6F707VEDW+Xlr7VOt8h5iwWKyrQbAv6
attH8w8pvIIV4k+brA7vyVMFieo8DgpQF/Xpw5wIshtHmw5/q3054RhtdTvu0dul3BuqcRkotHkA
Ptqld7JAA+ttBJE2CH/Feij74iRnVMh9a5e7MZCnQLMp0Tj/aUP8GRhFuY/g0O9vn/m96WcYz0mI
Je0BwxfQEe6DgkV5+1R3g3HVhAmUYrVSb/+CXYKVe/vUbDnwGg5p5bele1vYt2/898NkjB5Ajg0o
ilm7/17hgTMw7XG8i6978u/CbtRSZ96UwFdAcbj1B217+xr9qKMRzb9aAZm+oITgbMWHwkKSTj36
bDYsW0KuyQJWY8EGcf/aJdS4KKtdls6bMWRYhFEQNdAQrtiJuJ9cNQKEjLF86gdS75dOT6qIaeJQ
MLT4k2K82PEHl5QdFcMK2geZGLV1QqJHpUlnPyJMW7qpXMeejWwjR5FZa8OWSzDjQkcxjfWxLS/R
ME3kj3V0KNgJVrFevVHVmmIqXycaY1rvkP1GdgeagbM1+h8sV870PplGDCf9xyzt373xmhu5hpnP
MVYlBh7mi7kaZDg0KGZImZF3jVHB7nQc475fSTTU6QNlafPEjozxSd8XOu/X0MbjYUDOaWf2ngI1
IpEDQdMz5+pm43OicGS7cWVRblPv0dD8Hy4lk3XFLDIuwRtwLA+b0HosIcdvdG2oVj6sMTMv7noa
lAuX7vvapVHlD0ABUCszxBsD1HO5QYUNZnBpkbK17Gd8Y1YYPnyYHXZQX82IaiN31/pExjgmw0Va
MsV1/M7ajBZxn2mC17fR4pDeFnYD6ZGUU+TkD0ybkqHMJUBpG/maeQjL+lDZ+VPel59TPhQPY7ar
Zv417O3oANLrBz+poDoc8Zm7KTYOJoiCH3HsCv4vcyq2Iu7Wfj+VZLAZuItq39jUhQ2ybLSZTUhM
8L2v33UDsTEeg6is7LA0hT6VXhmsKtEAdcSNsQiEIFGso/NeIr6fJmJHQCrsiJb6GbuEG0GYnbj4
f2vuQ6ROpa9oS1Emp+/+zFZbi6MbcBoaghIDYMX4StO4+aFAqkkx5z6CjRwIvKtjRiu7vUmID7Ky
6mEIrH4d6ROOVbYolHAw5Oxnq0VLHwn/nES1vrTbrWG4z67/PegdPQ/KlKqwfTSn02s2VD0irumO
BCQwf33tLT1ZdXuGalvDc+qNHCnJPJqdHHfb/2LvzJIjV9LsvJW2ehZKGB2ATCUzxYCYg8ExmXyB
MTOZmAHH5IBjN1qLNqYvUm3q6lJbt+ldL7x1s3iTZBDh/g/nfCeqnuex/x6YFVMeHMAwRXxWhdYw
Itelj6uy8dnPnLccR89G9N2PuKB7qEIeXRD08lpIloHqM3AAgQ4mkUuJoIy+J/zqqdjaXiD2NkY+
VMl4Ut3HkBegjZurNRLYPRUn6NQ40sO+RsOIoJ7oaMoexxnOXKUPmInSXZyYkLREsC8EGLfe8lnf
ukVzdJlHHrGW1cc//8rek4OVrec6zTG/GMI+MuNjFFRqNm/ClQd8a2CdCKRl66G30g2OuVF4O+Sk
5SGVGKKY/d6J+6M64nghLnJydsoaHmY1p7hjm7SERsnXHOiZ+TzsovtCFeua0QrfTLEcq0yE+wEj
gvm7cfoXhrd5xH4XV4lfO/lONdkFvWq4EmFGXQO4we0qN+okO84wNPbZZPGzB4qo7jbVat1ISgJO
QaBwCh3m/Su4nV8daDlQls0k94qWYWeG+nffkcNFqFJzqsgGQQnbU2SlGK/c3OehUImBNIKTYQim
Q2rmc4SXIYtq3g67FLa6IV9Qsg5r5ndHs8hxyOtmXd+tw0PmUft3U3CwKvNjxL/I0Gh6KQ2DbMns
ww4H5LKJNUclAlKP4oRKcDLYNTbXrhNvduE/cak1eASZNZW+RW1K2UlPTHHtOF66GXX1Ymp9yJFA
vSZJsbGSOdspUL9uW8KV9jjHRYhHtVdQgGqFo9UMMdS4GbnTrbs1WQNu5USw4aTp89PfY2W5Bwmi
xstbvfYIBogwX6xph7JL7rb2eh71x6KpIFw2jYXXdU/l2DwUvjrmbbBXQoidawM+CD78pAi22tc/
yEO5AtaUJ1JgdoPnj88hAbGXpZtewrShQXGVjOJaOCQMQFs3qorBSjA5556kxVV1h/gmPpKtZa4f
kZO4iS8fzLyPqsWQETrl3xVp16SvzTtKiGeHECU6D19tUkpoI+x/9wOnX7aw6UMGMjsEFJEoztgm
tUFZhF19SsUasUuAN7DPz9lcHHVOYcKaDA85jixQkS+OIJbvvl+2lTVyCHVvLT6ZdeKRP1m6rMQZ
w6qUxB8jGK0TXAaUxYVKTr610SX71oLDagsfItt7jvpu9cajZTg4dQLcWmSOvgRFgSlIGy9hb55I
1QIwkDzVSF1WDE0fK+VZsGXQ1iV62OIaWeHGYmuraVs8GEdcg1bUxeLGrPxxbGY3Ekv+JQI4pFhX
75FIhBlOj7Y0Pp082dh4YXWfXtN4eTV1DybWou1w3fE1gUqAbzwyGgZwhfq91OF7NpHlQfQDlpFv
Yd2d2mW4oq5HOCfvZRyPeVsY1mqu6D/6wH20DWQNrl/oleM1vwlQHsP+CMLlmnszYtedgImW6APo
jUsVD8iHFtahKt1kgXH1BtIh3XzZBY6kSG2wBnqj/Vxrkg/yaZdX4NmtS+2ILnJiYBYsxVX+UCCp
QFMzoM5nrpDiBGXbw9ioIUCZKxfPG/kvRaB/LHbzMGfxqU7tcjsqH3aveTVj3e8rQz8giv3pl6nE
4avOfj0ROLM0u0xVO7bWXRLQTFXPnWCyONvWZcw0jq/Qe6TjNEaLl+MevVQpBlJpcW4nUO1LAgi0
Fm85iLltP3bFZqRObVwsrLovoyQfH0sz+BxHbGN1zguZetNbXRbeNiiLV2kF5yoz5m086p+xHL9b
tn2ecs8j5Mx6IrpFbIhqfPcIRpjsAWdGb2LB9XqwZDA2CEfalkWBeiF9qjjWmGMUhCenXoqJ3gLy
YpfruLrWCGKjoUsuDP/eMqqLzKY4mOrxwYQRot39JOsSyVXxmjJ5I8xHn+u63QajAgTUjG9Vnnwz
ezAhqCKuBcaUMBhvTiffR4ctqs3BzRqijVQh0gMLimh0S6A940ZN/WlEaEnmo/EMlAWWdxV+UVa2
qwpKMGyDYdkSXkG+Tq1wb/K1vdGBCJLnDz69Tky9ZPOJ64QqX/awj137p9cZxPxx+DIRDzb/X7X5
H6g2HV/ctYz/+b/915/zf0m+ms3n8PlPX/WQDfr6WX397S//vfqU//N//L1y85//k3/WbrrhXwOf
8ENUli6ySNv5F+2m5/6VcZPv+RAhTMomH4Fm3ZCM/Le/uH91EfaFoW+ZZuAwSPx77eZfbStA1RnC
57D44Hj/L9rNEIWobEr07/Xh19/+4jFqdF3HZ4gRWLbj2579r5WbukQgmRfeDKn2PumbYTHozqI+
wDj3u8q5lqzhTvrBwI0cpNoOeajRY7QyQknx04AxS6Ki76rg5PnttQ/FR+nHVOixDuAfAUBp6gLz
n9LbpIF6zGVr7qxGxBcg7drV5WaErs3tnvFeqopVMi3ywHQCzizciQW5VTplH43NRoV2W0ZJgn6q
YUrbxA1GCov8pXZwbEywiMFnNwMbUTExr/pHWkwLK70X7Kr1OM93JypbmsRGi904zqEtDYc8XGSM
otHXOtbHIO8emyZzn3NWRKEkdsx2yYcoZ8yFpEkZKdCwWRIFaC6ADua1m5Y9abMWtCaN3xPMmYzy
wF3x7rN3g4M0SXWgwg15jH3kCq4/V3R53Z0w5W4hN30xpQ8fQ6N+E56jN8YYD2t/zLy9WfxJP9TN
Pp3vLxnWjs7qHn3BoU63IjaZj1fg757a2//+hf8TYs1bg5+0/9tfbJ7D/+s5cH2eKMexbEqUf1Dw
siKJO+zQ2Ed9TnuQZwOWqB58lKL2sUIodXYz/RjzZKvLNljpInIl0t0kAZ7mhzfhDCG3smZiNyUb
1/Kdgx8ikzViQEX97PKqWcPVqZIXei2cPziq/v0fwPq3fgCPt4YwYSx57l0kLX9+PhEew49r/Sc8
PA1T+HHG1W23WzOwL+QIfS8csgMMF9y2brhG6OASgPuq15jK/P4jz+t9OZl3hQHd2H/wHSHw/seX
1DNDpn42FnXXc/7hrdVXPkKilC68kPAu9VwYe1st4WZOi+zdxjaxbiiZa9s9x15GyTsPF4kLYSPg
N6+bsPpMplg8dKQqm6ZyD4vlMJQ32fiFC6/hv//N2s6/8c06DnoM+jY+/OPvPzA9kQzMOlapomZk
/+BcZxf/Hjao7imRTcpDYKhDj2kNUtJ8xzRD+IDDZUbOTCqC1Pa1bHt9KpqeYMS7J9shfWhJqRwI
lWsWNpwtYRcRw9HuHOas6/+Dn8B1OBX/7gUXTiACZOieT4Kw75qcnf/6ESgCLDaBt6DIQbW65Z59
QawoD6rSHtI3JTaJlSIy9Xx9VEMeiaxLNrAmBWsEcHyunFvuWziANtqNLbOQlYobm6kjp5QRdAIt
Soxqrp/ane7024Axb9N0GXoxB2v6wE63nNxlC+2z2wZuG16WBSkDDUhyLJPmXPRzCe+1pWRp2rdx
gY8JJ7ja2U1t7DrJr5nQ4x1FbXwQdYVB35zuGxtki1wg3WpoiXUGR6WO//LBmWg6KK7pOv/8oZmj
CuZEOQTVt6m35k1tYpgeBgr0UE0b7cCUZnsDfIF20MrYFRC6a5LDBMYK3ApUDrIwqWTatDpNxZ3T
WhIvhxjZ6F4UuXlgjviU3B3eJw96U0D4yEq2xqFv+AsHAFuZTUfQ3+XLfexF7l1Rzhx+VZQzZ2eN
lLZADrxJxjMo3nDkWwr+RM4bdrPWeYlDy3kJDFa77cBfERTde4BTd03AdyTjydhgcbc2QYhMHSwT
CIgfhK/bmz//Fw/U1QqMcbVEygq+ZJp9Gv6ILag2yd923sL5uVY4hccRAk3nLhuE9/c6cULMSgqr
MvlmUMfcO0QP2Tib1HskOc0fqvsMMuhg7JsyWTaoVjSeBKDBPv8FtCKC7pHI5ROjKml5+9Ka7E3v
SQJLI7bc5brKu12oUcUXsyDz1nceCltRwOK3nIQJXKBsO5xpzH/MJWULCeKHAcfgbedhJPfQKIkf
VW/2cI+wDHkOGvDlq75tGFEWxVdoLzivuxcznZlQDd0t89JlVeWm2OVDvplmIZix328r00IuxuKV
J6u3R3bNpT78+bdaw2eZ023W81pmbToiwzAfGruq1nRkEaQoa8N0GUyP1aKiowxlYr422kyvC1n+
DtTyQ2XgFus2OPhgxPjmWNULi+BLwiqJ2CZZdtyr99Ez6jOLuO9Gpc4hhI0jZgrj7HUobU1WFCIL
XvTc33f6PC1KBMFeOpQeFprfyJQiWbN97J9S1b2ZCB/u+zVxsL0O9koA/8oBMBOL+3utTb/Cft4H
0/ii0rx5Rotcrw0bACvGB3VVE0+bzZj/kBX73Jjy5wrkYhQuTO0LB90Mrcyt83LrNkynNGH2Gsx1
lC9yIo0Kakhh2vqsh+Vipo33m9HOxh2Yl9Z6js+Zk7D4EvIjEcR7LT1wA42sBxAJsgjN8GsjPT/8
Bh3yLeu7/ndyx+IWVbtOA797ntiVyAz6FYuctVzi7DeQ38jpXgq/Cl5yKBavg/HQzSJ/MwNmnJjU
7kfwXZKeBD3KmO4j94Jug5zBWVdhnb9Avqxxk1CiJfDHWZCW9kMDSrMtw/6LrfQv+NatFG9Si3q3
1EwiOMHgQPW9tfWs4dlGt/JmhSaHpRzCI+uQfeF2IQik8JXlD7oTZDQPSNLdXT0OvAZUAVXy5jHW
Oo/Bk60UE9+xe5p042zlElgmu1teis4jaxKeTsNnS3lY5uAsa/M1T315DRl7bVNVjVElJpw5ORn2
flkdA9MgTHvEPSPVfGxy0u7cbJwewEBeZs9Od7w1QyYens/0UIITtOf7am9+QW10NFm/nLSJY2iM
G0LCMpy2UwgduLCdm4x748Isw92oBTxb53jFqXP1w8IddxGqjQQW7U3stdlZVqFYQ4oa4eXAqugQ
LOAkEsfCA8P258OUjtS2PlI4fN8RfZnB9B9vE7EG/K+8HrdZxSxYSqKpS/FQZbo51RMGPV/CFsDP
6a075X0fm/uQRc2XrJ+CGwX3SivuiaVz4bMGkHK4C8fPAManGZwZlBa0nDazEwd1h1mB8WtklE7l
eTFHEXlW9TO4v/shLD27pfkztxgytHLUpw6jJC+KGJrnIEZXI5qz680HFzbTWJT5c5mUDxNHPx23
6T0Xpb8XZj5eyYNiV7SwAIN0fsikAbHZCoY12C1/2yhN9snkl/uUVQvlQprvWECD84lNCLAqTbfm
WOuTY1h4hJQJvbw0brNXyFuBwL5AzSBH67dJUsue3SSTlYVik6VgohGz6On05wOvSc+Oi51jA2Tg
BLVZ4yomYLlfuqvq2yNZ2fFpwTS3SeegiISPw6VwYwrwbiIQIM05ZcBeHsgWT5n/HFoPkdVoIb9V
nomLjeSrpq+y3WjH8bYI+fQytgJqdPVcMdU8Y9tN1xAWwaXpDqGB7PZtDVJPo5GHmoGtB5XYvU7G
zcsBV69l2+Ji69Ulz5z0GoMEWA2FCrd/iufUlIh/zebb0opHDrr7U991e8R8xpo99pPvTu1BCVAw
cin3jIJQ0Wl1GKrmGBjqN9qImrBP+CDTAnfXadia6Az+3pgcaqdh59C6zKZKwI99eScZNJF0qxCL
VjWvKGHlvk6dZx2okfWSRnyoCKFtxwBzUN5u0fp0OG6W8eD141PR1q+p5bk7e2nm89g4KGpN+aMx
+2KLFaNbY5PqH1xps3lULmolI6iSrR+UP2xy2PHsmTQ5U8uUNmsm4M1lHZ9NQtzzxo2akDmcnYbf
fLseb7aXpbsJm4URxvxuK3kecAGc276nvguAfEr8/5eS4f66tF2Ijk3Ia1jmRwiu00WAVhzRcoPu
ks0li4f61Bnduot7oDX/54Mof1VIXNNxQJbaAnxgK6OrU+sx2Q/hWxR9On7jB8jWPRNYyiLr8Efs
bPTjd6Nmrw3QI+v7+DjSgsLlWVv86p9KHWR3XB+v/iC/N/FUH8YMbDIywScIj3KVaHShy8RGXjnY
JyT7ttWk5pHiIajW8GRtYstlkzMesvsdXJPIro3+HKdwXJWbl28GW80+5FcoZlb2MVesHucbiCPR
QVafDLW1M6Iep6y99DK+jiGo1NKyqo0l6S89jq0N3OE+YsR8FcpH6pR27h4sz0FOaXatdp4ATWSy
+7qaFoYlvQwAitrlbPMTRV0L5tVahnFnSSjIfQOGcH4rGzd+rZ+trM6ubDcAXyAj0YS0k8ncO073
aUpGAkkB+zBJJDFBqOL7wI461gSrPpHitOQWRroAViPT/VPXM8WCP2Vt2XmyrA2d/OSQObBBr8+G
n21BLj3zLY7Hd8f3yUwaDIwLqGfvy7hiJzPXPAbT3RDdjh3ykvCdfT2I5bN/76h1HMdXqBmoUJZm
7zvhyQUTg5ICSqxr5nzn8B1adx/mLEwUNtztLLlcDLb9bjCSwedWeGI6wF+BjJCihw8Lt0AD/xCl
HIacCbyCRmRz8ve1Esj9qvkggfquRkt/5ybrd6yDnXV3R3aNw4PwmvHBpz3bBz1bKOlhU5f2rfUH
75g4pIAGbLkipKkbx8irI8ixT2tC35cWOXi/BFqZIk3zFFJl5kYaiVRMEdaI00KZD5IgDXey3XEu
hVsZLsx7SBkq+05GephlxBF2ywvHO1uxd40lId1cmVT4DcVLLzhxeb2Kzr5oVLabqgGaxg8Dq7p+
dvb5POEkwUDgaii9fr4fpuqCG9Q9tAjllqG5s7j5QtAP8j2t+xons7UuhUUraWdPTRIbb1xKf26H
vg29E8pFLD/9CZliB3mKdeefr+8RN7+p+4pdDuAk0aZPjE6Tp0CxbxSa1Q/udcIt7Di50RymtzAP
5MENzN+BDCjw8mVaoyir9iTgVjS2njj3LiS/dEZygSL6EMBw2cQYmVk9i4yEDFOc6eAR3NoTKoKs
di/Ee38rEADtnIKUbLDS2opa/sZOpGfr/sEY4req96doSSvv+OcxyeMkidQMj2QxhuZiSB/zi2h2
jQlklkgmK1KdP15E4VIDD90Ounx8TMj9xt7XkzkQ31tS+BA33B/uimB42sg83qJIQco8hLfKprvs
gjA7VFqxK52Avt0/pEpsp9KDalSWnIEoY1lVIiCqTLpAvgMYiVV4dILMjKQ2fsSBs2Y70FzaJCgu
Og7WmWf5VyRuwTXvkoqbAGNrOZ0n0cRvcfqVloV+b+jDlCv3OZC23VDV1jcewlXmUfBIK/1RNoQ1
LL0MUEwhSpgZQG1Y2g+HXITDYQzH8KxT1LdFk313K0ZeQyusY5Xw6HrDrK6k1J0bI0WmZuU53qDS
+gYXj3oFyXgV+/PWM/kpbdNIjspdjkIk1RM2HrC41qe7cO0FlMht3WD4Njz1hAT8A5BDBVxd4WJS
GSUibbIKbq1gcxiOzblUqXXEOA9Fb67O2vHu72OeeE7bGelu0rEW0mCY1qK0NCqP8VINqj/7ftmf
Sz3ccqk2U8AEcGSmGU8D7yOgCy6SHo5tZb/OS7t3PDIpuzee5xQJev0qjWy4BIb1zZug2rs+rCq3
DnYhnB9rdIDlptNb6ilmFBYQwanugr0dctV3nt1GBJpthkFQ0cAEw6m+tkf/F7PUbJcFWI2s+54d
oO5LDJPT673HrtQPmc1sYVGcFMESrExkrLi8GfsldXYaapCQZINcyzKMI3M+lTj599zyAV8vZHim
xpesEEOUlhSz4Pk/7DK4mDSJy5JvuiEMdv1AN8zPnz1XcXqIRcoNkXvyjgmj0a/DChGdzXkGlZbE
i5eQVeMMfibuZrxISCeWZdmGRRCAJtyT6Pk8NzG/l0JznBnDOkSliBTQSzbK6JxVYIhT6/NTktdG
2nOXkDxD3P2OS9E3wX2FKbJdQ8ws3MFe0+DusR+pbwlvt7rq3v24EKBUu/c2pSdhHHGUdmHeOGbr
V6Gc98SlDXcmKp84/woMhuQIdmNvDtgNmXJDLb9OVFwhKmYiYhqf5WD2FLVDuVvQifKwR5UTN4+z
lX8fU95E3hJ8K1uHG5BoafRYPQZYCup+8B97ZOOuDfa0GvqXRoYtg1JHPui6hjrj3UzXhjeJ1ksW
dHVQ0WSPBv3ufIEeTGfTzUNxrosGAUqMhg8Pr2M56j6jOzB7vqvLs++O+diwh2pDXjOTVSCcMXIv
TMSMzmJVbzYhKAJLJPv1BDtTkjFxZkMVCufc6U7wmcDVtfOFp3CmVewYtVvZXdQTszbw6qe4c88O
2/3R/E179EAuM5kqPm29/1BMqD78Gq78jLGsYVKDBIr0IQympkQnpzjkkubDqowXE1wmUt80mbLD
7Prjukp6JPbCYYbUOtuhTz/QmWaHLIDGbhFlM6V0uIMUoH1J0Bwdb0+sQcQMGOd1iq+nIN3lwReM
nhaHkZVhx+hJYX6XJV+oNsetm4dMPl2qwFLtC+1cme2feVFvg6svGAb2oCERqSxMt3JLcR3Z6uI6
5XOvvVdtau6QIPzluAGTq67e2RbUOR6Bb2UK7NKZg6MF93kXSAYZrCmLKLadbJvahJ82MHNcYQ1b
RynSN2KxtSqiE1SFOLgCSN9DAAM8YO+q5VvbZ3AYRf6RDFZ7NruLFjMSeFE5mBD4AzGaj2biXdDW
/zLCZNOaFNeWyRY6T4ov00F8pGsP8Ke7yZ1a7wZR3Pwm8PkqwwYr5Eo5SCNR4ACNljXcpeIXPsE3
Jjkv7USySz8Co0PESqXGzmptdpo9+sT3hPx2SNtveJpHGAbIlTB+mafB9c4YR5n+NeY+LKZLktH5
B7UnX1CAawR4uCwGhYNHID1BcxskdrW1IHgj2EVR59PB8BLBgHJ+TxoZj/k5CudJ2Agkghrw76DG
L7/ST4kb/FI2EQUpo30pAZe3uU2rUbLIY0jANKlbmzM/AAFGpHxl+wnWxMZre6RgIOorjRh4MYtH
e1REEy/WWkgoa8LmvjMr+AGd1vs27pCiJe0Rxt+5Q3YLtGKwVq6OdNudJuyhD6qQX+iNX3Qbf2+I
OYCmK295lp8RxzYH33eREiIjKYY9ID40ZUC+t1brPXCDMSsgR0fTSerGeDYq+TTQ8zWPxlCQNOTM
F0ShNUxeda6M+HvcyGeWMQi26u6HAAUZoY7/rIYtQ/Zm3aihRhxofrnUxOuSwvcQ0k0wTa1+uqX3
Non6pvwI0y9dYsuzfIexruTQP7O/hGudM6/tkUvxpqOXjYnQZjb9JcqBUQzShHXCcnGLOwbWPkFC
ymmfqhmASkc895YIigjPGLr82Z82qBDWfip+4c+Vu/i7WLS5kSQoHH0w4ySoOmuLIVkWIBHXzNvW
g7s8t/6iVsQSaZ5D1jKUDJNZkjrf2eHdmPHhJNXNNZFZTICLNnUG3sAq8q0I7luHQh9tp0F/Tk3O
nLRZbguEUtctnkIH26joK48ZKUJNXfwQRthtWo1o2CseOy6KnZdihki0+eATj7D/mZn+Zxaqn2NI
CA1qpMnxxk1d3SNfirSIBhvZSy36m4+dMnIY2KVyOZUjBpgiC+YN10cDfOAt7XR49KE2353zUdyN
xa5LwWyYaCCY8W1KM2SBvxQbA3X42l6Ym4XjbWpJb0nL5Jvi73pUYoZUygREIXBfOyjWDbP3qOEo
9b3K2hKYU22T0c6oJtlHcOJlaxZJ9THt2qcsMeKdTLx572bG4+SqW+104Tqe8esM5BkMk2E95FZ1
4ggk5aNHrz873iUU9mnKVbCZ3f1oLMVTsW2q+MuYeAswZthWrcvIygd3nR/bpAwJBcqmdazHa10y
/emF97KknCujtTKhFzLc9mlNOzS32WJTs4jpOGjz3A+ZPk7wIH0QbJ3l0Z+MceS1yPcaHj/hqlcv
798RiXdycNhBzgflgKuAu0rWKdue9bx8YHXa1PPIdQOD309yY+1UHOGFwrzm9EOEiZrphV3+ahiU
RnO4KCxuGKcnaoFAq+/hULx1XpnsuXdhZKCknPJ3nnzGcQaMA7bKdYzTrTTZGBgLX9hZ+muRfi4x
wZKEpKOlH2p6uCTh7EeRQ/wL0EU2XxYDGHSevwVOtZnorpXXV4Q9kH5hx36yGWayMJiEb9BQuZFE
IAVyXeAmtaZLo/yWWWX+aDfUU+b0WqBw3vp9+WS6I6Pawro0oX6caoeONDTOydB6t77b5xqcNpYD
dP71m1n245HZFwWF8vcOfJG1Y6N+9z18dsXMZnR2kLDZxcU03qAUnlteQnLaoBy7Dm4OpLIvShlh
hHAdCY/r7B2YCbgSd61If7QVK/imQs1O1qEIigc0WwSdt33keN0uqHknVlhHVqIpD/O+7L6p+1Nm
cQiWUNxXxaCumBM9UhPaD7MrfwsiAq0WUwOBU+ViZht/tH/Wjdxbov5gs9VvfFQtCFM5qawu8rP4
JvLmqywf8X50UZHjz7I9fTVwGWxHSz3CJKQnttGWsw6KV2FG5gfQC/bPoYmSoNEYZp2c0KbxREk4
wVdeesAAiY4YSW0ML744JQidrGniu63g2ZE+vngdn9zA+HI9dqKw16xV1Ty1YgQRER6N0vld10F2
rD6Ig30tUqSnk4XkOrDnW+wON9XPamPMxcGx9XvnTxcdIG1Qs77ptBAbF9v1eugughVE0VIixeFz
qbAPjBOwkLkAkuDf7VZceAFvYnLCETWb9t7viWSc2pPPe5v54xTAtttn4EBwkCOlgHmdgtvZ/Ir7
GkdvGDubRi9vvM7GKENuOQCxIaIKX+VhpCZiMGXaA2RvCV3AE2bm8qNHg4jMb0oOgS2m29Bp8KyD
xzukj0/5BAAj4AlT8lVqT6PHzQCPzrvZg3RESrDGUGy9O3ZevxSJzYxhmA8G8Q4rSztnO5558Edx
MUZ7vLIDIPnbPGhtbBB5GuspLTml8gzI+HJjWadgS5n5Cjw1gTeAW6rx1psJTu2shhtl4UQvwCbR
9KWvbZy89fpsy667jKhKQ8hLq7TnNW1hOEk/eA7rX3nofnI2vzZ996qXejnUtvyWF/nPtDKf8aDn
1z6XzHjL/lh0HmU/bD1QIvUr8/Md1dVjIN2LxgkaFuNTwGWA2F1FLbOEtRiUQ8HILdbG6gU1Cxvi
+dFjhZESNFSAOCbCtPowe0PuyrFmQWv1t65MqGHHqY/YoGTEGZ1pABNyocJ5OcNxR06pkjbSs/GZ
uAevCa2N3Zaf3Iomqt4eV3jRXVrddLu8aG5EehS0xc0pxyW7CgYQYp66n6yZfSqhsa5hxdZc1ep7
omR7ir3+O0sN0jZaHDrVHUxTJeV2ZkoNg4atHgSV0WYFouIYT9gceY1iX5SN5xB3Ze5OjL4wwjCH
C/b3mAEcp7iUkYQU5bRDhHljbPjT5uBnBrC2TfPdGT0RjVZ4w/G/I3Q835Oy4LT2JxpzdmmmPOE0
Z+Gp7AfXTsdN0Y9RT7zO2qjXc8xeT8y4yyt2r3wAtf5ZzhPjm8Z4yIM0Cufg0dcQxrMRFnINQcUf
QNv2Kb1s5taRL3j0rNa8lT26IlTdqFfzqWEHmNyooLPY/WTdz/M6/3Ay88MRfjSUbCK179Lg41Pu
jQT9dvI0m/WvtubdWDkSjw4IKPQlSJSZ7X1LB1LIPfnTk+Bwag/zXdEZMapE+82xk904Aw1qCpyL
8GlWAACfjWyGE3TXAQt/2KhwV/G+D/rqneUEzloG9vEg60NDKuXKNUcMtIN4S7OJVpcucXjvKcDn
GHQPVCXsAcORxIXHgnazY8XqEnHZOuZP9RoY5WMMVQd4UHqqHfb52LJYafXHxEwXTCSkKBmVxZ/f
9UvQr58HSeKBbB9BAD778HIuY1e/22OwRQaP9UD0Pwn9gH6i37qi5Qrp6BIUO4S84wAy3HiNUA48
UA9HgBTGKSQmVLTv8KvMyFLPqeOUx1Fvmy4/2EN/cdN5W5H6sikz45lJYrOm6Lvlnvtq0L7Q1MxP
/EL8LfyVnzZDp94Pro7it1NbOPUKfrNZ3z5JOzYi0jfXaOkgB8Y4VnvXPUB9y48Bd1V994pJ59pL
1vPgLp/6WTwONTkSfWF8r6Q3b3HbGV0FxKg5ErBjrxzsQiKgFDPM8Wy29Tuz1d/jEDbrxypRvyqz
P1bBXO4c7UTKHuNra0+nRwYNp7RjKmPMD9Pk0eEYjNmkwYKMqn+9yEcxiofEGY5W+2Y31bIOGnSe
UIu/l3P1JnJefD2hTw0LyByq+ZlVd6D50p+tuV62WvOyGs2jHGkjlITvgC8nHfmnUeR6xbi5wrUj
Hrg7z+hdmOB3w8EPCN/2B7UJ6osK7Ws69mfcTReUNNN98PrmtvqpDf2I8Kr7+XZamPdBUKKTd40H
L63IpRElT/3dOldrio1pYNgv5bZ1+5sWxd5EpbuJnZ4M3v9F2Xlst65sWfZfqo9XQMB3skHQiCIp
b47UwSBFCd6bAPD1NUP3vZeZd4yqkdU5Mkd0MGH2XmsuiY2KXRTahW6H+/mhqGOej8VTR/MhpqQB
jAXgi+V+NA7Qsx5AR1C45IEXmjlvGg8Mfel/xklWUg410ZaNUbtO8fiG5TjeR5SUY9CRt6SmxnFa
o7eo72KJtGs23DVkxGENZC+wLJQ/pdfke7OS5hbHFTlbRvNJkzveFkOCSrzOMVPbcssx8TW0hfUk
XmBkd+x/ote2qYF46cbPLNDEyYFSSbPJQ+irRkbRMxnltJdV+WmiXFpb/bywFPbivZt77MWRnVGB
lh5pXNPjQF96U0yQEVqDg92gQhFugrHMtaaDa5lkg1gADGqh7RfM0EfaEux57ZGeea7qh/ZmNOpP
E9Jg3XNWMOjrm5SuzmrJ6a3CKsICYN1njSnuUvMUzlZ2LKR8aguEZ1NnrZfarA8p8kuKxIA1Gzcj
5RQRPXGuzGuGdiEEFaCGv2y48IlmLan5R6Qrxf5b6TjTk5GF68Wbk20CTKqieUvARfnWWHV4C4P2
BfwLeVVAeILeabWgx8WHQ354JhTzYWxStNNOQbiK7J11Sk4IfUMkJGgx37vkI9O7Z12U45Mz0mT0
K+yTA5TGEFJT6TnZqbXvnDhxT/QlGqzGsL7GLQlhG6sooj9m49w4sKzWFCmRmZbFKUc4Z1YRiJbe
5BaGr78qPW84ajW4+1q8g0VJbiecIchEl9shrdlFg4wI0qoCrBvTLLRrHJbkAdHiz7St/WblXbpz
OsN4HmBg3Pt6K47tpB9n0YPxdoZEv6FZdzsLsTPTpHv1fIK1tHi6teTErrtdnhgkVrh+K9rAlNY7
QkG2aOC52MS8BDkBr7fj7A60yhzS51Pzlqy6EJ1t4uKPMcVeNxv26j7uLYOSXd1F2YHlGqaIfGRb
HEn84TEUTpOk9FPs4gWy/BGbS4aGdSzQ2c5xeif1hru9bQdc1i4qTisunud0JhGYrsbtAjWWeWke
toMkW6jpJpfsR6c4xuof2x0pkWj0EG2m9/swdQ50KJ7S2KuvNmylylnHY78csoXsYyMc7pt0Xv9e
g0NZ/+ndJT31gtncxHs7GtAAUoSPPZAjQ4Ocp2HUhMsZPTUMJTf5EtFnR5rxRDV5h3BA7ESruydg
GKcsAoXErvw2xrqwShmCqNvrWL2MhARo7DUF+2CuDcRcVW2JoCuaC06O4iQmDWcChW1jWMajUZvE
8rBCnIuherPLCMkBtUV7yKwHhmkGuGR8asosfh6BZQRGaX/ORB4990gQKINP6nj6e2qp7U5retYz
cNIEgMjXpqrcTT3jTxml0xzFRM+/TJABYIL7GHXzww+pzTihc826xkbVL1iHsNqCtWDsCVD0D2mR
7loNX3eGW5+xnAkgFXm0baV5Y4/LXc0+busiSlpFC1Ho5OZ+GxhauFXdz8kR3zKzD2UVJ9t0UivS
ydHpHXyAGU5XfUxGwMi+bqVBEgqqNrMxeOYw9+eWtTurDbzT9QvYLGutGa3xCOUQLq0zsuRaNBPq
qYB208TV2kA3vZ2K8az3GReyVZ+Alp5MCl7bBXEBzKAE47rHNl3kLz3BgDdEkbKZbhGE5oirjQwL
rBwEKcSdQw4T2diIcIDQxL7zNBtT/5iU30maHrUWvkKZJkxuzqM1x96XockPssGThyH1ysCeMCn3
un/yMAeJNv6WZSHWtu84JzeuDyERsEs7LXsckHHpkqpXR9oRAZim3bl8f9+Ejwu5cnstJcnYNftt
ozfnxhi+9DFKbjrhOcx1ZrSPdO0PcJxTyqj4XEmH5SR7Ep/h9AVtVbLuTXg5fmS+OgZtl7KC8FtB
M5wBnPq+Yum4pLsgUHwgwp6kcSbJG6hQLFGXXVFDqFy6nA9jVe5J6zkzYi5PXkfAWAe6X1c8XsPb
gC+ZHiAzq+U2KuvJhOmmoV3d1LgL/5cyNfzvv1wNFASUIaD7dTl84eNrkyju//bjf9ydx/67+X3M
v//mvz/iP3bflbJFdP/PPzo9b1/+/gfqjfz7SXnhf74xZbf4bz9sfq0Xj8N3Oz99U4Xs/6sx43/6
n/80cPwPrB9oyP/v1o+nqj0nxfnv3g8e80/vh+0p74ftei5QGcc3LOPf3G7H+odnQM2mZyEwXvwn
ttv+h3Asz/VdhMz4GoXHf3XQpTGFaMY/uE4tnQUae2lKa47z/+P8sDCS/E0vDVROeT9AzuuWgxD+
bwL1nsjIKJtbApTzhPIyirYVjexhQ70v3aCWJH36zq4jyMLwjfdQIJO1rRpJbgHpWxTNRhgZpM3i
iKrnMI/0AGPqPl4x7gmDzu3PoXZx1BIywf5xStcgp7I1QTwCY2yzEFGgXR2gVAyg+nIwRsgIDs68
prT83WD60cpNYmbVcr5rDZqnsyB1N/Owz/uzG/RplsMTGW9jTMPJoK2jsKhu0BC/0/2ko9lGXUCm
D+wpQZWDxR/FtBaGcBFC8q7LSq5CREFktPVENFKoD/QGpK4jwOq0Xv8gplnuitZ2EHLTWa60G7do
YJ3YsBfyGEt2NCBTKmwUZVqJXF4v6401MCyBgP3q4l7fE9aC73VAKQJ8eZXM06OciNsEZULglCQZ
1GVf1NXKzKmLUzmNpGr2YxKERncaUELsgR+2h6RE8FE78HSrBse865wtdlmB74O1w2Kbor52/9hh
79DsitaLbOrbhHhFzbM6FApUbKIp7k9GR8pTTTIUbKVNJgcEZXHSKupDFiwwcY/alD7YmV2eKHx+
jYCg2Jxi8m97SbQ0Ec/kafi0ibLF33V+9Vj6yGDb0V8XFDYfiFv6Kk1U92ZYGIGredHWjPP+DrXL
phUNyhkDJGBVk6bs57FAfgVkF6K0EVjT52A07VMm9D3LS7H2EkPfOg2e/jTNBbVjORLKPUagxVZl
m+frpPfnQ15E+g1OnZR2t/FszfV0gwn3SE9oAF1A7U9M+rg1lEfJMxPqz0vBWUvBMETOHasX/NBm
lqzbJqpXobAfU1875XI0ApMl8aroWBiUfA46OJWhwYhWMqjIcY/0saifNgyuYsCkpDWHRWfhXCkW
c05xJakXinee/2lYrkbcRwa5yWy3oDYw7kL53gg4mytw0N+hCe/HwcRRZGYGQScBXRNRNwBoYLDz
8QvEr2WUPZaELWJK9epDomIv/fRId7nfS7O+9CNlmxKb+ap1L3pCKU0SF0GtkshXz65OYgFxXnXn
KKuudtK/w/MNzIyEXtM2r1InMCfMX0ZTfroCooeWzC+ZwDmKE3Te1327L1lLHYaFiEp2ZXIXHzM5
00FDt7KqcKaCH8ekYpiEpjjD1CODpI8LvPk0TY3Ki57esRaIdTglf2pIsKBmPFafTryOAWJXKWiu
QdNoZi5vurdYKyZXE8etu8mL5CPueGqJl2SdkGcKxIrn85tVo2TMMrY+7STC2RU2NRIDS7mwDTY0
FkHmpNVtWjIK1vCJab5E4d6op2jXRTYlfkD2yez1eMbQ8hZgzwMjVTed2b3roug2bdzdD3OPF8Kj
apxlsVxr8LPGrHFXSSvJIuYEdb3hreVY3o8WK0Q3JMU3CtjC0BJou2S/aGSZ9031J0OPEcxBp9fQ
9Kr83R7Nx8FT1jW3W+jgxDUjBTUrht06NsqgMyrodLn+U4wkD9Pu5o+86WAUouaIWfQn+/69T6KH
Qm8xJacMZFCCqOdEOwKCnR3uQkGR8CftqXz6WZIgpnQJBfDIMUpIoU2LreuGxPlW7ORq+FLwFV58
x/a3lWpZLJg6RgruqNYo2SX1h0gtbT3G8slUXc5Y8z5TnZNienQPookGyUD9IiaAXYEnvjWXdRv5
y7j3kDPiB1ckSphDcQNAbrZPNRLl3OKhlAeRabhps7X/zIxM2EEoL1U11fbSjr8rbcQWktwX0lkC
S1B1r+onjaEeOXhK2Y9cGKAxPuxT+n8FKTgjF9CfqfYOXDLnSuhIqpY/YTuWgRVyL1oig/lKz7eQ
4H2tOiH4homHciTtDw+7nb8amn6tG1n8BIi0Imlh6pV6vtkh+29UPWw85pDjy+bVgRoY1BhMApaB
nB72LF4wEMy7nelJFJkBzFJ4KAR1sRey3jeptyn9OGdVTbKNpvlvrlmlW1SK3XrhjPsNjr5uhgtm
mKxmOQBZT0lIvUrbOmKVdk4TuBFeaseNABDq9N4dN/zTaz5qIr27q3s1YCLhgcM7BXRbqDl7NvXU
cpcV9VsK3v7GHKSkHUCTN1z0ifG8Oo4I7uGzjjsvwqMOJk1buSC7Cvh5wSzrYl1jIE6YaG+ShbQ6
A26A6xdrPYd746Y5YR1ITHoooxlukQpnNZlZl1LTrVVLS2Ofi/YIeoILgO6uGbjozFdZgllFrxyU
twPHLKyfHFmKYISHuo4p/YCcXGjHRCMuMRcIxaGukHHPNofCNBApYrroggGZtHqUVPO8V7+NPXL1
moGzc6x6Y0Q9dSndvF0KR2fYTR+aJlXNdvsNf2uOq0IsGwgwW7PkLsgIBt07cc2GH4VG4ETerabV
Ib50Jq9VNs7EUCtC0e8/v9Ct//zx97ucVFv2uO7ZH3NurkmPNmVyrBpoY0OCa78qy3tRFsudA0l0
PXQPTYw7ZWiJZXP14ors2VnPSGrFqJo4xMvfm524s6sGEUpcWGvx2buNAsFZ7J5N6+33J4knyMRp
S0l1kkHbzZuM6qeJZAl6WR8aQQmVCHdytqEyfSPdibRbRhpTFT7TYJDi0HgDlM+lPDUj1EWiLlNC
UnBihkSuBE41ymD2x11LtvqakfLF9OCrQS7Q1uybfH/d17y/lvFSi3oqApp9lNx37OqH1uJNhdEK
WcB3lvJRJbENBRyQdWVV30lc7CEEA78Lkw0203t3oEQJnKdfd+xzzYHXayeSrlDXJsfffxb1nRfV
52JesPTbrn6QUW4cfr+bKreCZ1v99VOq/vP397//iJgtOaeb7NtsSI/YFP7rP4lswekkJGBV3sQr
1NGtMZJJ/PvT74vanTlteuKtV4zXLiUiVx0E9W3P6nyNVAfIX5JYQTIpbmrVM1n4WpQdoyySqEuo
uwW6qA1CPnjlCVpIhRbGlbFEg8IjyqntRriCNIL7Ck+AN4rpYC4prn/799+lTcI1kcfbOFs+hOlT
Bmg/UToFbncXOsOMuEV7QY2r+plNYAMoCOKFY+/Z5V2EZyoa/O9S5woZlA5Dp2pjdvAmYx+QJELm
B304WYuR30xN811XmL1FdddnJzcfPohfc/dxL9WdRAMthj5oL9GP5XjjapmOghT0XWOSwyvAIk4T
HabJexk1gnAMy/lTCJ2ci1+vpyM2JjGA8EijEj+3KGwQUODSQ6eID53pvGAC2pC69t1lfruZ4N8w
53kPYVTcYjMy8A1xH3YwO9OBuG7p4JwglUx0YA8RuW+LXgA8HhbQJtTmS/22Z3D0ummrUdKkMm1/
sWb6ElInkD2zttZMJaumbnOHF5cPhHsCKRmMOoJ20LLuB9iagUYdA6NyAV6V19ZCaHSip6BmRHm1
S2eikm3tJy9OdgvmSAqa8wmVlMUBpr6AyltVHQTJ1oQCRMBnfUzpQCyFedsgR6R+R5Eykv03sshn
1xv8HdWEO9CVdTA0ZAWZBbyGxtU2NOs4ka52MYDeBcBdNISsULlpyWflTYlAgCoQHHcE+shPWV6h
8lzTzqMh3I03DlVyIjefgcGKlezmVS/dbK23iowmPS0oaApiSUAFR90T2WF6LuIZEukMF2oBzIIB
AM5+yCCWFAiWFg0tNVRJ7pZrC/ObNwF+r13QWOgxZjqjWpAiGt5hxrtohONN62AeSWXxggDt3rCT
LxaxFtmw/gf7rYM+qcuWWLKk8IiwBCW8IBhkn3bNJyXoz7FEyAkdSepAa/TjNRwSrLIAahyfHjF5
JhtWJvS9q3tr9G5bv6czj3c7gNLIfo/7OstpFOalD8O/v+3dYl3UWCvDCOqRByuw0TFzUqt+LQy8
e7Ot81J2vhlND6saZVUv38+uFzgsLw/dgM1aeDV0NfIZA9dOXm2B4dEwSuh1lAFj1WzPuoXzw6Fs
k/ksUxfLuzMChiMdL+3GR5CqrHZs/bHW8E+FxF2OkmByEmdDtH6pW1JjtYugCHlz5UC7iuYsPjuU
JMgGAEsanLhijElZB/4JYSxf+VN+yUP5bRRTxt7KekFCjlQdNCwd+Aeq5pzzNE2g5go9MEasYA6J
AG711iPVJpK52rHdh8BotT+zEd0J0L9d2bAL6SAqTveJrF5UVIofb+wR7HreGcthytkd+Y+R5X+3
ydTvIi37dDL/lDK2OV2ya3TcbDbF+NTQzsk0gMHKEBl2XRwsFvkoxuSsywr5FbF8Tw3IQij390ta
It/2iNJ6JixrhjFmv6nngIz0Ouo+JwCdQZt/en6/w+B/MZG+b/WMErGRUtrrWFTo2RuS21vkX16Q
CsBfBSwzfxkASXXP05jsKjbRpQUMNBokHvzKxnHo0w0LkURoRvIZ6xLJMWd9svZpi/yxSCi9Oy0I
9JRwXky04I4s1l6pV3C3VOmNxH80I+Sl2Nz96f3pGJofAqvLWhKgvTJRr6OP3xdaecfZ1NmuKy9L
guxLjsR0mtZO97SNh2bXMz+GpDm2Wfq+6Nzyg9vcS3uaVwiXr1OMBK43DG/lyOqxp7kTeHGtrTsu
Tj2URHBRItpS4/0cFqKS4HXjW35v8KCs3CH1uSWfCh1Ru6dbGkL8YV0NhYWlPL4zifU4hho8a5Oc
rnUYhzehzTvXdRbgfmhXm3lIu8BzIloqBeMB6sM49++sMYLTZJdbmRckB2GGxpCTuUwPTgnhuUUv
nMImxq2SQH/E5kPcYZxsFpkdaqAF97RAfqq30ixeiSd4rRLi68fIOiWku+l0lhsPq6NGbeXY++0l
JtmUeOcAbq+7TrAzrwBOEPZMfzl0b+Q8vBcW+MZwMqybeebNL4BPkxZgsTEU58lgKkiQJ287Hzd1
TsbIUNnRRkOdjNzbZt9lIPFweVq9HWbU0/2RmIc7wnd0SvTcnuhUQtVJSxBLtWW8j+lvsNEwCBRD
9oLOEOLRgvdvIGRyzyZwXJ5ycPfjZD0NlrMeR/YFiddMWzrnT4PtPRRDcYxyHKBkjy/r3m72Tcve
oyoIXVGy49+37CSs5ECX75EarNtaAtqbEXMOZCxPAGRWA71OJoT202m87VRO3bX3iFsh4Q2PE1dL
+1pZtrbJenNH23Q/pNMDO6/vMUYYEM3PVp2/enq9j2L929Wre9kAPR7cjE1j1ZjrNsNSYz8brpsd
fKe7b6O7MklbCil1S4P3pNnFC56kQ4+qERoRxYZM3bxg6a0WjQN4hQh/xgav06U3ra0t0tM4Lvmm
tex2UxfFNW7rHXTS7NOt2BgabKAp+B8jn4WYk5hFoKMd9GJxED5joTPCjS5grTslXQlfZ+oZOhpw
ZLizo2CVOs02nWGgfSskOBNXPak5s3TumogafN6P92EvOTtT3ASRD9c2ZZQ00LB2vnlbMtJoJdFr
dUXFqrNObTSxfsmnbg3R8eRQOgooPNbrha3NImhl+XO9StL6NULKyrotwLp6DyVtnSsldxcZD6Uv
Ygwlzdo3y5+5ZCkyt3WA4KpbwRg+F62xkRHOHZuU75kcCGDTGbmfrckSOt/OLgELYiFzyqxfNK0n
nAJrLbaKR9+meLZUPI3luG8DlrquFmvXj8W29+ilgIhLx2dOu/LayAfdJAMuxL7Xt+6fwUuN3ZTl
zwj2A3vmI2STPI4lGw9D9s8YXN/6lDCuYknuU6KCGORGxbYgsLChAjUmbEFLAKDOorFCMOtXYTT3
Hp6g0VeVPTTWqccEHHstxaSIsZPdoCPmmyry6sDR82RbhEdYPOpGHVhL+svFtOyXZDzqM5YrgmgG
uFrpcwLFMZkU5lofrqPVPIySVkYE2MvSN40kj3rsEPagUaKeqwvukQmGdK1TM9I846hZw4Pu4SJ2
PO3FdYll1IeXPj07tK3xq04pg5BxRvEJFYBJdEwFEuueJBSw78BCzYNT1veDFSLy1+vbxuZOd22C
0TiujBgOkG1z6xfVz9Rjuyjb5bMXPj2x9qUhwUUrwnMFI73BaSaykLpCBSrRcE+9Fd5pJcF66VTe
+4VJng+LOIf6pbJrqbWpCUhxFW0ompmTY92wMTgv6RhtpuLP1BfrcXLrB4lcrMEzumqbhnfiLdOm
0Z0no2tvqx79hjvwcvOC8UNOA4skTynabJbLIcmTMAroOuGFiuiiRa7FnE/XizZQzhxjkq8i4NX3
MaapMAt8wVK46Dgv4RKqwG4Iy5GTnkese1vHkygw5tbbRvpy8fXklVERrEWf14hnra8FJuHKreyL
ZKMUeQRGJOFyIeLmp5Fk7TlifDZZH91AhUKpMBgWfbHLONUQSjOoBl18Ii0JHxLEkQljJSVSiqEp
5FvJR8fCeOlkBiwzbB9yIQ7xUN2kZb0jKvGtTOJPo8rIUt6aM1YiJ6875L9Anub21FMgu8ndnLIP
NVS3YDqtJyIUpsl/t/NiXk1DRzJuGr+6yb0fWlhGrBgP7Dy+ZwQcWTX6EHGT+OFrWmq02xz92Fiz
tR56kA2ZNhwTQjBMRzAiFR5IJn8k0CBNXlo/p7zuJjc4IZ6TLvxmmPihofuS0JizCnQ6TXlD8l+Z
YwMy3Bvq6hNlDAAQ+rF0K4AFLXJ4vEkQSu2g74hSQ8EdpH7er0SRvkyLOI2i/NQJS/i92GZOYOqi
px3obe+ccjyF7XK0k4nKuDhOZnLvWqB9kfxVBV55aay6LgO+/lAArHEXqw+WHG1L3XxNHnxn1XKZ
EbLohngOzewe2xaGrLijGDVbxb70iUDJbarnWXYlbrUOkHN9175zhF5J7z1DuV/2/WuMhwbhA5ra
FEmgmlO80fsoE9EGJC61gY+cVqbKlucr0rV1i/OR5W0JchzgQkDD5oEiFLpdEO36e+RD78MzulVw
n7HIb5ouqtbIv2EZp/V9Te1KMMqTsMLAXebO4zTQS8cJEgazSC5jzTIhAiJKDpgZQIAx2a6xrIdZ
tMmb6icV5T7Mk6esZnjoQd7mMfvLGb4LRqZylY4OKQBkMHSVt2y8W9mSQzpEVrVp+noNnBGrx1wR
JqM8TKXE1QvPvmsre78d6KxsDA3+SEgqq06W1MWraPCXy6Pt+x2Ojcy9YZ22c435aLHpzpejb1rJ
PvPNfTR3bAJ9uA26o+FsaPo9Ha/nkj0TeF19V3v+O2WXIoBjRBWop21muW82IGhA2MRRlzY+nF57
B+mSAzyKxlVu+eYGui+SNjkwpkxQDqjp3pvNh515VBOKkXiTTFrHYnksBUnnRspl69HJyaZhgUbZ
7uoWBBBBFYfaGrs7B4NNKNLuUMe4BykVyaxAhtpqx1RvDUSzTB8UZCPuSYRWlZNCardH7CAaF5SE
DFBaL+WEHwKBLylw1ObJAxPrZaE8X4pHyaIFljl9hcqhpTB+uIWdbVw+K1lW8VufeTFB87HcGHp5
2w2wNZTZ2+7N/GUo6GtAjKKGoPubuAzfsDlSxvBfE9P8mgw5sIhpZmT3PeEH9OFQMrNiyUk1R4k1
G8t9W+F1MNl2Uc/lnpePjYt3rIjSBxSiIdhmjE8OS1+uYHjsKJITkeF2Nkln6ftnr7H8wOBW8FQK
cN83P7IgphIA6aNv0Z+KBkR/BiaRUKYnHE8mXASUbXJKfvScMcbJCNg0TsD3Yavgx2K/na2oFX4V
Fp54+sfAuXFyM4pRX+gI78C4VpaInpZunZvhqR7ZPjLltcvVc3TvT2+G2wXAjAetbiWli7hnosxe
E9yb+7ib5wizW+WhuWaPRpuztU2QPyFbYDnqNwMImlUWpT8+2TVQF+rbPGnoCffNlpxzGbCwFIFm
zIRNWfuoIC2tgDwQ9LbZPyJsuE+F96KV42WyiAJiBRq4DU6TYqQr5naM2npJILSkmRsuzaOmWYce
+0+wJAllAhLpZok6r2dBSzX/RGOPlGOTm9jxX4RjvjTucI9Rg10NBRvTmq74FthGOTel692o70EM
fqmvtmM+KCvO0AHQm/ryQtHck/rFduZzlTuXKV3OmUStR9FR7+HqeO5T1TgXYMEXLSwvus/uqyGz
Zcr/aPX449n+x5jMB5252Z7Ny8xiI2/m69y+a9J9J/YDSSZjZT9fRVh/gI64+nirBa7genY/Okv7
ctvxc6y7W6wnW+64Sx2PP4QifTYAPbMpedCFu++pn2OavjRVflFfh8y4Jg2MF+ctEcaZcJJr7ZaX
rmlftPiHzZbTDI9xnVxlm1+wff8BVIZv7cd0lmts8NUqjgjYOH4xw9xybc30oo3yZ8aMGFry0pYb
9SvE39eQgl2lVvJ9rCC3eNjNPg8WYqPtJPxSD3aX5cpY9uWj9G5kyv4WdlY8nlPuFBZy8iqaAvG0
SrE1X+BBkAwWXTFHEeesv3bLdJ77/sccutNCWz9Zim/1Mw3wP9RY+9m6qKcAs/1uVfdhLq6TO5zT
tv62UB60BBU5prz2kX6WhXHK1dKtLC7qd0k1BkNa3sWG/xUlxaWZ5dUKOX5opmniPZRL9m5gIS0n
0nbkdaC05iVijx3/6kXul/q6DOmlkP5WL7W9egpas1vddG6N2rq483DuZ7JCGyDgxfL7t6njf4nY
xVoGTCIkP7Az3t35vs/MD/UnSDPPig/O6uSpsnknyXTOa/viODir7A+j8r+Svv9Un5ebNnDd4r7s
o60Gi+2vw8cBn8zlWon+pwXt5mVnox6uTFpX3822w7AAZ5E/YA1BWETP3BDnhBNqLJxYzXmWhMSp
C2BI42ttczbbBAhaVN+LAS5Lj9mpdsY7yvuBehGQV4eYkBB18tS1MOTd+2J+/Ot8qhO+EKxUoSlt
YWbk6fTY5V2gLgZ1UagzoB6q98UNm7H9AtnCTp2/rgcOEcKvc5a2t03HHEFQU8MBUAeBXefFXj7S
2IIhkl78PAVLkF+OE4BpdQyHkCvQVXd3sW+L+mPJrEtJJhOlw+K1MX6cUPtqWvsDE9jF9iP4Goh1
0+qjk8YFlsjrZP+J/PDZDd9n+NJmuCmFca/OLUgIPPP2R/dnGfyLeoXO5qX8efohRkRnWWHTgWf9
14/fNaOJIckuyy2WrybFWkHIAiL+PP/rzamHyzC+hBT+1Xs1wi/1NTPlUynxx6YZ6de8S/XxyKLb
EG59O+jxlTioK8vSFegA0itL6uGg+HhT6s1RkTzZA1brzH8c0Zj6wv8iZ+dCvtqPJayPRZuurfU8
V80rbWaOCnnpvf6eiOknbsyLELy+ll0whu7mCXvXEt8aNBriidFK5pdpzA8z8ZymxrVsE+1nOPvM
Ni4R94d6+b7lrb5Iy6T7jntuaU5h/NdNRQHqIFz/rSUxAxxFdK1k/6k+WafB6pttoqD1q/r4oht+
CuTAc9jdkxX9A2CPMl5tQwpR0BuOdlEOP+ovbQAZUwY9Pb383ijcMP5Q/B6ytvO/LE4yEmu4BJyR
wf6YRcr6BwaK7uFq5x6f5xbVRPGISfCatdFVnWCYsrsq1XdSave1HIJySTZapR9jKckVLC4pKBAA
0dW2rSQj68zgUF28Wfsa8nsrKV/UFFBrJlNI8tFs1chtWvJHUJNYFXl+nAmFDX1eCnACCwGmG7f4
Hh0iH7qzGkc7eArFTDotQ5jZVR9N0Z39Za8GOPUO07S+SyOqTxxUNSSpj95P2WUsCRTPzzon15Hc
t+RG1H4CwgvVUm8xOkXc31zq9XLVB3l1yY12GuJrZ/a8fB7DsC8aiRpdkh/afvqZmfIoHSvMWMoQ
djOHxbvOQQfGwJ5/7imoxQerja8Wkyglp4tl3unK1K4qUIyIrTWc1dE3tOazrK56lryq61hdIO0c
fo23wsAVyU+4lC6T3n+FbJTcdG9Q/gVqelUjpBoe1NdUTy/qewKLzEfHkC+/s4sa3MbO+/idb3Tj
ocnJy2L8UZMC9dHE6D8hKJzV9aVeh37LFqWvinjYdVDhrHE6/z5UHRn11kIIBo0tHhmLL5WeX8Kp
ferc13ZiVoCy5s7dXTWwhRfRJclIESzaW3WJpaV+HYvppyz2i6Wf/YnwYXV3ZwQZgRzbJjs7zf76
VZtqLMnK764eeSr6R+rv1N1MKBuXpamwOmh8jOR3jnAM2lmoKRjL0je0Sn/UNVpz+tShnRv9jU2U
f+oKeY2F+1HqnJfcKG8iq96pQ6BmN5cDqcZh9RHdBnHvGSF30OBHWaW9+fH7yTXuiMJkUuEiCaFu
zs8RkYMEBVwXTp0soyvbltfR+B2C1D2mjhWl3nsXpVUTyrP68EY2/VQRlbCkuMPMd80SPhnOOdYR
w0oI7WFxwq/fX6qb1veiDRGGMEEP6upRv1KXHBsI8FHYOrgmfw/hX0N4Xv4x4m0jhx+iMX/U8Rub
9zo1ngV7JaMMHyNvuk6WflWDbS0bWpqreZrPBAKhOOJWUK+RUUQZU2Pd1P1Wvdl/va4Iv8lafFMP
1XV9p54m9AnFSFP9FC+MzZwdHCC7uoGUU2QPDq+p3u/vZ/n9UKJ9JAuIreb048dMLyQK/pj9q9mE
T2qeVkcLm8wVVGeki7Pm50+Y55WQ8E2NEXqiZjP3IQZFohYR6mptsujqua+63j79625Vz4Kz53Y0
hw1UqGdJ0rE6F/+HuvPIbiVr1utc1Fb+K71p6DWABAHQEzSXYCcXQJDpvc/ZaCyamHagqt570lpq
qKGGGlX3XhqYxMk4cSLi25/8uDr0O6zmtqj7Lo7JGu+OElf1mpzBREyl2Q88+hnzbRZbdB6b4CMt
tYsELskOVXelcfDNBocXYm6iUbujnPGhRXuJWkF9tNv2j4S9rEm+Fezm/k60JFTJzWlk6a3FgIJE
5ED/65PoYs7VCaNKPTylgtuvBEWjON85nKi8T2iIx3uJHXLv9Pr8GE/cTyybOiBr09Ifm3pnyIf0
z5doeja18SjX8fquNf0jqF76DIqXbt/L8s94pGJM/wTKixKaZ3Lc60ZO5fYB7JbfKPoRu6WLLOtU
Jb3LlV1b6jepOkMDu6Ny+Z1LfI6m6VC008fwkzsPOHozJzkgBYnf6B2t5GoBOj4qQ3VnBtA2SZEW
xPdNEt5bS/VDBfDTSPeStMpNt6RccACc5yW3rp9vRjuvm0mnnOaCzv3drkcqxcy3LTwzo6/nRGdT
nyxOlN4dc3DaRYsWGq/apVXUCwX9IstfG7KIkJ26bJxt0mMakxD6QXRphE67w1P1+i7my+LBuTOa
B0c6vVp0mzPJPy3cEWacnQerONtB4y8gS1LY1rJ5xYV9Dno6ohkegp19NnKem81WO80ofTsE3bJq
9KQ+ylEhdoqbmJ9uOJtcn7PXYrQ+DOwvJ1k3f71PS7nN0/xGvmAm02UcPielex/pxel4012jr1wt
vGPPCZmk8KDdOXmWC2VUkncO2aNec2Ym+CsFFsXTuJckVp27Xwn1TOyfDSt+mlV77ZD3dYjpk/Og
Lic87y/68tnr6i5g5ukaSfqYzXVObnAt3Y8k6joL4LrF/L29yGpujeDYFUBLk7NRPdopqSyP2Ohy
QGETkM0Ar1JOjt2h4++SB0rOFmh/xrb6vIYcCQ9z3x40Lb6GCk5YvxOhpNGr7wih7nSRvXUZ0guu
ZC07bOP0B1WhecWXZTdImNWjTM9HRHtwDhwOhQRS9mcmsLfRUt8GoXNE34P1aMFmzWQGTqObBDer
pOlfSuYNWo55Us0uXPIpPm895VQJXnf2HIZj9kWtfJccIOnyX0JrPrmJ9eWhySLxY8p8zzzZjQRC
QOXnpXB+grD8UXLl2zPe47ZAwOFs42A+AdMnpYxJwQi9VfegFBoDcdrJbWHF/NUAp6bLcbnBIRo0
b32WoXFelbyiMaMIrx7CXnbA3Dl6gD6BsD5evyf0QIYsfnqv+lKoG/EzeBzcohRn+IBQYuecsbke
I7Bf0h15Unm98hqxb/WN3L5D3XMMkm1GHnv9fbm2cxj8DPRCQ+tPOKZvpbuR38rs9Mzk+4Xq2fVa
obTfDkG1zzz7qXNx1Inj69cjTtPj2NNIC+9M7suWk7qb/fW97MlQwtPAHbvs8rE8XS8Jm7187Go+
rb3Rfprwn8WVDCBlfA5mIj+v3OXqyJ9Gj1upSQnZ2l5fLXiCs+w81/UE/dA3kEVJkpdHjJ7JZjXq
mNJSuXMMOAhcXnzrzsUw/coPtQ0l4cF5lS2zqdnQpuaI4ZqsIlmb1ywun+4diiW95NIShXF/O3c0
6NCwH66rPfCy4/UeDIvmOA/bv7aPdrqoESvUGu7i0rmRv899fNtXET40LGxzuolnbMQ7HvYaHl2O
I7lzg/XKXv4td/vISdN1x0tB+8tQg5u0h/PGAZcFepZkpwXchn5VUjDZD/LSPXT1mYnyGxe1Y1fw
buVtFFbw3ef2DteAG+9xUtIfvTZ4Bf2vOhfnJNE/s+6u8bhmfLBRtWMc7o/cB3JPyJ+a3n7JK2DR
59wS44LxqHH9pK8fwdKMJxziOBI6YtFEEzD4ayXKSpJ1U6fmp9Hcyb5vBMQqhLLv8JL2ds/b5YrK
fmZ7+Xkubq5vhR1c8gFrUvfB0jI/yomF6CF/Go2BLrQk76aGQUqvVpzrKTxkECpDywZd/leanwbB
nu7fpoMbHvbGncdON7rjycA1LhxH2g9sE0b6g6Y29NI71VF8yYdkvVzXP9dmidM9oI2trDq5Tk5F
CYv/5Gd0R3ugTcEUN0EJx5uzVydnmsxPShaskpr0ucoeZPeUpFDy+jKbdpTjdhp4YTl7yw4rhZMB
U5/pJPFRTOdx9NxKaJWEe0j2RuweJeqWSv2dBtoZrsZGHdQ7OQmhY7nNGd2OU3CAZLtSB5EHbNvp
AfQufqDkV6oKNOyvxCqxl8cR/0tJgpXee7VY7YwIb03QxHInXA9C+qma+/eq727VdthGPed19lAJ
BhLYXGR79I65YZIPp/h0+vpccn6j/UJMaT9DdOXszKFSEL1mzsXzQ1nFWLstp45NuaISWFNPUyJW
COrtNh2xj8w3SsAkU2ZxyoUULaTQuaa/6VLAk0dxpvGus5fNxEaKgcvRJZTEZvuu6WeJhTrRRdFS
f9K7R4k+tur8SdIneVkDVcSA6qKJrI9xpdfR8w4S7CUQWe30OOOTLMFMUZHqWsGtBDdAaD/MIB0i
hoclQfPG8Fe2x9YLPrzhY4iIU6xnKIeXQdU+w/K9Z4QwTFJIBwQPfkMSefSyTCx6r5IUX8PSwran
wGLXCucgh03m/bmY1EkRVZNWvV6P6XJ4R3q69WgxS5pGwnHu+JrrlwQnOe6n2nQZxmUjfiDgDgKy
QskUr8eZIhlv5izYyolMPto5bc+aSh+mP8UlYzKj9WMUxgbQ0x7V4wc1ur6hxOfWX6kKoR1su8ST
f+IKQqoXRStpNFCfIN7Ums311O5wG9nIatfn8Bw5XH7uzmKsbj29/pJUXP7koeUZmIUBwGmjh+5o
XFDWU7sDJpWrJqcq6rKZ8rCJZ+zsjBI0ZRBnZJ9gbSLkWqeedwfB+ecaLBj1ucfrUXgy15P2NeQo
xqkzKFRN8Vddr2R5yUY9Ou6ZpI92ffkgO4wnhWR9uFSmei6gLljmUT79KoWLbuGZxVoaySFZX3fU
nn9aduiMFM822u/MR3xW3Vo20ljF7W5cgeVzdCQiyo/FFH/KGW64dloy9Y86YT4Wn5eMHVfCh6Y2
2xxuloQKOYXJaVY2uDJ2gC8CTeD7chSTfUbusKxtX0eY3v+EILkhk0q5BP1GdiX5QK/XYkgWX7Gz
B322vyV1k8/Hs4in5ZdUYplR+Z4zFkl70VqGl7LogpaMdCyo90xYboFNkBj1v0lI1Tx6VmQmQfJX
SajHXN8quruVsjcdp+9sKs7MxH5roe2XTGjShQNMPe879lqPha4406VLtn1g0gkzfuWfKZtq4FQv
M1U8h+XNmO0rTL5r74A28KVmeK0I1Wd5CinKSwE/Ve+xN/uQPDlk61os95vhT45D3YO8MsmRARid
W3sbDcWxpHxP8fOZQbSzxxZkkx5Nue6ntXIvif9otF8WHw/0CIyz5+ehxaAo6nfyjEs5/Eq3AaW9
1PPlvOBl5Y/KuulZJ3nZPxvp99hBUle+zfjY/QB/PcjrlGofCJkPjelAHih2pt+e3ChK0VNNR40N
cii9z0XZjcQGqRg6RvJHN5/iiDfEP4dovvZKlCA/Ytkz4iWif8vPygN7JKg29VApI6LULpdgl5kO
LipcENKokiONvAYLDm0Qw8zn64vD5ss6ptP04tnse/OvS0tF3skc2eeA3E5aM1lmXDS5f6M/kxXd
5VV2o5fDBWfPc8M1stXu0XKRhZd0afVPu6d2MCCZIyzxsUtlEz7JZ4VVHGu+0uZTWnR3xuxt8CBh
61W+5YIjvEeS5fngcK7FUHW6V3VGASQPhVL4GNCNkxUTspXIa1JJRdFzQ2AK3q7/7qpjMB9mSh6K
Fb2WTAS3rP1poWRJVp+zohDOQYRLXuTr8iuJ1CowK4Ic6t0kHm68hsH2DwyNeeKTtJ+Aimmee5EP
BqHA2Rvd76Q6TdH0LldSdZz7NoHzxgWXt5B67ls9/aRI2OUnm8W4tCoDJsgOpenEROC9nlcb+ZyY
/v+VdyqPrBb548hYZt9y6kOlxpdpCHN253NVTKoyqv1UlBNiOooxLmVK3LeyjIXw98XF0/fZxiPe
tUgzeSmq2e6Lod3JypJPkNlNtsLuDuXqUbpZzcTYRnH2WMFLS92hp4AzwJUZ4H2Xy0mvsjMledLA
vWYYRzlGMoZ8Yod5HeOcCjJhQFLQ62FTS9XTzBT6bdAa61gMYBmSSH6kxiX1w+bvmiLDF357Xy35
fcwZXQ6R/+Skthpsy4H2dxN8/5OrKlO+N4J5K08tq9N01bMBZzUBPYAG4Dhzi/es6BA/QKd9R6F9
yZYB+c2oXcoCu83qS0rm8nUXShO0gL1016TyE0/jiTnjVdkOB7kppC2nNNx2BcJM2F1Dv+lIBpBa
nOTHqYsezV3rqN+M4R4ljMRxgqK/oR1O36DnziEyRne6Gf8a1swuP3wlAEYMBWdDQuFA0sboVXyi
bIvfyu/Eu5TuzWJHzxWTOP9k60HA0Tqv71tm28DmSpGfBvhv4pDi9mxLFENervfxcs94+qcsuIwE
u6Gh3gzarcQS+ZoyqEQj128cTpxkGGMFT1cbd3ILSgSGinxRPX0N9Pkp5V6cc9LYsvCtaN5WLGhZ
pbKwnWCA+qzAW9Y+ppQMeb5IvKs654h+8VKR0zmfJm0p+aoVczmjVVWWL8O7RA0JmzmvJuQ8yRNe
w1HQHirGl2S5y78dfmQKIXUPz7JCl7Y8jTt5ZqVj4csilriiasVXhhF4PewM1CdyAeSlSB1FOq1G
irw2cV+V0TibgXZqg/araemdl8NBrog5GwdvwpuFW429WFUPVjF9yLPIIyVcPwn+bpU/whzy46d/
viOvSH5CM+DEz3d6YH/K7TymyY1u5HfyHq4/GgmA3lrLqpCtcLb1C/BbS1W/5EJd6zWD/okrksQG
yw7e2RHqnn29YbAHJvz2GjPCe01tP6Tu1LBDyTrt0BS11mV2w4tswRjGXk5yw8ntEBr6JVzXxrLX
McdhyuNbOh2Q5/rwK9kUWvAlPexr14Ohy0PgJUxmne3Z+pBlZ+fuSsmil4i/qyXToQoJLgV9+Z58
rY04+v9euyNNtcKh4F1u08Iyz4jpPusewdVfPWW3Wn7nKjrPefGSTIBO66NWVB/y03IivcaITt2Y
tXIEpnaxqFd5roqkLdjKdZHLNwTRd4NHDfWSun6NbPCyenoOKEDSvGa4E8wbpdVijPzSih56czoM
DFBXeCuVeH+Eiwpq7cX06KGTvUyWdolC5SWzzj2JrmwCBUYJq1rBLJdNoioO3Nq/MmIgwT9lY/Hc
j4x8Sk+FQ45ekUe8aA0w6B7fV34uJf0egxQLsAXIOH2ovPB7KTeTscj3Z02/Y+qdGXzObfKg8gBY
6mEaf1NL6Yj6d022xfHz4NXUwZfi3bNx/6hRS4ZAxNvyzCTVpgq8u5Ak3ZuiD6gyP2rVfY82qSWF
5rSu/mj2bqahgvqR2Yr6iILhxcTY1ibJRSp9Dofl1Ez2pu+TW/kVxmYpEzrHpAipv3VPRCbSDOc4
qRQ0kWhmhFLOyBYVeidO39wpvb7zVg748sXcrGh7QNskyld2840SiTMYpyhzfpcPR15DkKLkb4f9
9YdSjr/d1B5sq1+ZvF/5IQ5nRwerQtw5XjW6inJ55JqhsYIXxfxPmfyJqD5yCmmW8oZ987Yr3Sc7
qRlI4Ykts31j1AMDIqoxDR/OEieHVpN7bb6TJ5B3P03xixMjfOIVyiu1Fi5Yj1VOEjFfT9wFqwgV
pN1bebsD3vxjd9V3ycncBVkfqgzL84HJXswgNDHH6vaIgXdepp6kjpxZdL9oPQ6ojtQQXioFF4nw
f92E7icB/Rqd5YbtKdAwBDAqy4dkmRL4qedi02Ou5e+yF8m97aBY7dX6mRHtNA6uwyVj6jzlOV2F
ityOZwrd8U1a9EFH7WGId2wGt9IzCpm+IgvKz3Kn6g34rxI691djPys+0vCUoLQo2zDTMbhp7YfQ
GlAQ18t7hbyZl6AzuZKqNwVW1XFtHvM5YXxh4kiFn9YrmGgwwiUux/bkPduz8WEWTiP+Xp9zjNAx
DapN2tgPeqZBUSlhdeVD941yUXhb6YAzGVdGAKfOfGu3ab1pJ5vOgQZ5KA1Q41qkP1PeY4BXGUwB
gvizc4UqqKOsUe2JQEfMridnrdvIdSZEs9oYglgyKUEveggLeTN5Dv6b7oLfnaNtFezm1o7BxGNf
i5fykvYbG6MSfWA6MO5xQ1kMMD9AeDaFayFPCWSMAkWsiyavc0V4MqFDN2BYM/m0duuuA7n54So4
LoxV9CcDkLheEMr4GbBstwFrZgXPzOXgelQGW3MmtQTU3OCIt3wUKnZEyQAdp49Iseb0WDbDGypv
xAleAqKhqX3VAVYXN4DcnRnJn04pw1vmZw07qwpG5vV/UYQzVxQUyqqc23hd00uNhr2J4AXOfugz
F/3qdrW18byZD3opbjLlUNh4wntJk9yw/p/FpjmcTCYce+MUqPVbrDvVpmvcl7xDHzOmynmMLWPv
VRUuWaxNM+wD5PMrd2q5+EqmISL+CqOByVpmc/0sil7KHGpyqt2OPdB709T8yfMQ50AQXgmxZo04
BYO8oNmCo8OP3YM9tZQ4MwYFXY7VrLST7ySd7esu8ke1X1u4um1gtEM+RbcAd3WbVTpQqaz/Yxjq
HnkJA5U9roA2ZDU/R45bTyMpJ+aHrRbAfk1PeZbjZIB/tt8r6UpXdYiLxTbMIybCFGxDaMd3a3cB
WZ5ZA6xVO/oTdFlyU+KiAsFrhc0kyg/mqUMwzNt6aJ6woJOXoO7r1sHAK8kwWuT0NNrQ2iiQYxy+
8QRFlBqsXcY2KhjH6WKfXKxa13GUhj6zm4fcUtPtHB2VoDR8Bvo3o9lqvma5FlPFq0TjbqsX2MAF
0su62WN/gqYf7ucWHH/VM2nJTE3sN7SKbwB9rEMN6rYRNggnbA3s7JiyWD1gq3FzGIZZW/c4gm0S
vMlah8NwNvbaNoblVWsHbwHoFAncu02N3axGxqq1uB6qhiq3pw2KCd+8HagqrLWo22aGfh9b6Aip
3zEAZJOIGfOELBEdOuMCN3qK9RZBiqUQ34YlipoGQrD3kWVMGnswRUDH2bsJCdKKYTSQB5mzRnO+
bFo7frRSs1l3cW6ug55+QaB9BAqz3ZHaaYAdk49iRCRihkq36Y38kTG/EbEuzx6WFq1fy30c1Okj
c8JtXaoew54Gq2zU37oO745JWT7jhWxpaS3o3or2HvTNWwBdAXLEvGstFyBMj23JlN6WQZoh8kD9
V8bNCUPlceUobJGlMP5G9VDODKlrdUGvFfQD1P44MgdfGfA2mOpoazlYAcB1u7WczqLxo59DSAyb
JKkjAKf9yVasxXf4Ho6M6JsUt4lXHrDUlSoAEEsBvUDZ9pSNtk+LKWQITsd4Qa9Og0I6oMHRjEwn
QOOq1esGbcao92QJlmahWDVemzqFoRca0sMs36FuboMgircp8J7E1mjvRHx/KtRnetyNf13tjnuv
uc2jqziMBwAX91M92Hi58pHAvQbTuRyVFiraEHXnBWUFBzpaUQDvb0vGZld653LDRdaDqjfSCqBZ
yvpxA0YSUzR2KzkHkvZY2NFlz9OIiDOc8l0IvpkGwjN2PdHGbfrbCfvI7UITYlFI7xIbVo1eh+ul
ZqY9QqVrOpqBTR43EDwQ2LDsHzOI7WqGd9AXzSHQkIQQxvV13rAzdynmmuoAa9iJHiH97msnkFFm
S79ph5GFYyNT0+MOzMWEvYlVYV0RzybNpK5O/Dob3h0FgIcDdQeR5XcQDDAQkeVfI1kAaWk9Onih
VUuP8XVP2t4glDNm83YYSsbv3flmVuYR3Zr7oU24qBpMKAcRFmaxyQHbLSdGiksiwpArYP5AIubo
2oYwfjQVPV0ZNWJqLtkEm3KdWMc6jocb0+N40FjzXR6yGJcm8OHEMfPdHjzoikzu5oqflEwZ8H8A
JCGwsp2aL0/WBKIci7nUd/IPp+r3taq4BGJuZ12tHmrPg1W8axGgo3XBjUhpEl/T9Ptoahxc55za
N9v6Q0+OSqYCH0dSC5RyeK0GzJeuuy8KPwsfl309djgAetDtvBTJeI7cJPN+VbMf1nXA7C84QqaW
lV0GlHObpuZbgpUQY+xMOLuAOwZeR1YsMvyu+x56E9+cp/tGv7Rj/JhqjbLKBqRPeZxd7Iip+TxD
djwEhypwMRbEuTMwi/HOG3Wqi0XyYxce7Q6OGNAscOslxOfZY8ug4OL1J+BAIIRjjjWgcXZL1WLY
WuVPw9DcJUbJnqY9A6JlOKBF6MuZC6yEHbwmzXBrYcaQlDNE0zqmIRs3yk1jxzCBuvElzpQjKJ/n
kTb5quFcjChxo5vVTQuK+jFo01utULK1Hqo3WWjW22okOdd7hLApWaXe1bdzPMc+SpXWu40J+Ksk
L3az3n9rtUU/CjBoW+5Dg7ZgY2sfSYXmszaMA0Yd7MwqB4YejOqKMffHZNB2eqxvCmze4c9RrR2w
itzYBfeMUxAHQnoRiyJ5katRU4vfme3vVdCGGDc9lKP20NC38pPJOgAD1BTK1F3x2VjVbx8rlZ8m
6k1dWLQMMAKA+IFccE6BfwTeKU7Q55WJOPVot4kaf+t045uJmXdCEyO1SoKajhHJkctrws1Y9/Qk
VxqMWybcdMb2GDluqeaRTN2KQwOnB+WlYFD/rjeMceeEoU6ThNnw2vBIQ5v23VSYSoDpyq7k6ueK
Bs3KDWEE0zwawMHKyMKUpI/OUpPShW7hl64IVQWISlTYWCm+Lm6YemsIGNvKwmne0O7cRHW2hS0N
jz68XQYU7bU39qQGzbCKySwn3K+Irep95TCAJNwYxPQF2/vIDFwTQ3AvnowmfEuyULsfkvAjquwf
HG4NIKFoauv21s7HbIec3ANQs5opLdRpzABR1lyckcCL1ggHWWxcUew0zMebeg+SgXHguL+B5Fvg
6xK+2Z2i3elAPDjwdHOvrTgyu+syqNINJZFyeapz+5uI/JIAObuN1QOwEGMVc6qY8XpAwesnIM2O
0UKB1RkycoPWvs8TG6sdw4JFUfV44UXpzikhlTV85NR7y3yPIi9cR6aBe7DSwC6GpUUW+QNpo3rO
2/zRVhT3nIoswyS+vtiDV9/GtsWIrtLVGw00gI9fn0PWF3dbkE+PVaRbj8ixkqd0yT4mmv8LgyCn
tjYx7nZAUA6EnLau+kejqN4g31vMzixMhU82o2Bznj+FPQNkubUU0HoSlAKJ4j38x/9C3uF6XOLl
BsiocZhCJOwE77Uxzukm0Y3npXW7R7PzUFNlcKqutEf5F7yev/6V4539zJiOwbTqqmC04l6hTvze
zBhX9l2l3I1l8xZ1U7EfgI7f2YkKECdTp5sKURfYGK/0dUprg578+X+Cc/wTQ1T4ucSn/x3X+J9p
jf/2/wnP0TNgLTrY3v+fiY7rn1PzP/77fwY6/vsv/Y10NJx/6aZj6q6LRsfUPdv7d6Sjqf2LCrdp
e7Zqmp6uubjTFyXjTpAb9X85jsVMvGfZlqab/PcfVEfnX65tOIYH+twwbUqe5v8N1VE3Ted/pTry
3IaqOoZtmYiANd2Q73+fDigs2v/2X7T/aqCtDYlb4E8Vg8KXFqxMixPzEoACcKo4WEe2AXdb+UMl
OvS9RfHThc1phB0NqBs6gYbJwmq5J/WWVAhmbDpxGjKMfKVbBkb0LFBMA4A7e5lvgKpFC4pWB0WO
C6KhBDSr3E51ekcQeBnaCtz+YOgwpO3nJbhtcvcha4b3umuZws93qAMhkhs+zGsHdoeCE1HQ/Eym
guR+fs5mb95EHYQNzSmeVKetfLL+c+NY2BYVbJSBPa4ysHtMQzMxO3SvVu6kTN3kp3b2dq7JK1Qq
bDDGfFXg5e5XEAhXuVH4NscjLU0/od+NSP5I6hITH9iFzllk1S86Qx/buZjsdaNzyAwT9405g5/W
tpy1WumtP9nfhhEjDWuzR1PD7V1rnG7dTsk27COQE0WbrqtsuInNCVQQ4q7JTcBlL1Xlf5G1MLiu
1YMgir4UE/xbxZEngMKMZpfY7aqpbyTa/dxhhoWh+jQkHf5AqMNygve6nL/qnQNKHBq0vtZy6pmd
ATUAVwTkPIWxNkTbHDWcY/vxN2uZOM+MZwP7qFXPPu4bhXbEwjVb5TWCPcSTd/HkML0K92o1FMZn
rfccJu3osax4jci7NH+uva2RB29B1z0T1HiymgG8BHeLfubbpVlXFM9aWu7FCNRZMfwMQXpkbEob
UTatoMofTHPTO8iy554DmGlwBMjy7sMMmEGAP9X6FmcJN4M+hqHZFis/obwzX4Fb9EfT8P7Kqd9w
j5XrfOYBoj68Wywo8GMD3XJJlBWT+dj9RnzKtmjgyFZvEn2s12k9/4EuhGF8jqLNGozPeFhmaHvR
MWhY+IuhmauxGBiN5dQfVOSTUJsf1JDCQjFT4S49KWTuO8fDNncJKDWV9nOnLbiaKhNO3nrEWEE7
+mWevwYtMuwszVH5D+NDgBuNYQYPWmMiyuOtolE+T0F/yCP0wdRdLG1ds61HlQMhs1N1X4f8qOY0
EhPM3XxbQ8ldsyxad/xFVerAYyP7b7V6lxX50bl64jboVAeP8x5b6Xps7xcnT/06CfEprSj9hXht
dJTWgpBli39A6Lclgp14eanncD+qxuPAUVJmYjERBrsLBXnFkf8na2aIlanxbprwp3pZmynAgHEw
joGcyt0ANqbZ8+mH9mvuQd/vB/IgQFf34wJrRQ9DTL7ckHoR10Z11Y2WjzTxSSTxrkRlroeHBi2h
XTAlWWhzyiJO3vRsfJiWZZ/WLDIGTYCfI7ZsFdaNTpXSD+cHNDkK10mlZVieGxhCVG5qMKv8QqnD
GwKn8wTav9ygfd2ZGsWOpqHzXlOXWcZHw+aG5wgJ5GjJv2wX7NH1V90MnTOd+KdxqUcfVh/XVCzW
UGJ1Klc4cpnPavL2T2QyJ5Jp5g3ofm8VJXL1G9wlK9t4ArL+UDgF5JaaB/Go+fYz4Id05D6r6ztg
Mouvt020a5T2haC7dxphBxSIXdVgoJpDRp9q1AVwDrHyYJ8oXbcqKgjSSQjGNs20Q2y7577FzSS0
Ko5zYrylw6u3ezTcTag8MwVBUayvoPpAycGSzKj8ykVhM1bcNVZ/OyaQj5zJQq9kto8xJxpwNNq7
Xs2gKzMsMibFfhrmCWp2lZeg7KJthImlOtTUibxl8lG5MgfDm+xmChkdUcXTZ+ik4MPXVZBhoUaM
UZqFLJ8FyQTcMpeVD9qqXzsA0MaxYcdx+LRAP4QqEMgEb20/DYNVoS+/8DZtP9eHOzj/9GFg+Q5O
RCXJhVwx1nm+Vqq3haQ19gi6UcTL7CImZmor+qxsp17jNu17ujUDWuHk13YmyofpI45p7rgZ09i0
FNeWpTMl6q5rbqY1r2Ty08Z9HwLqcn1JwSfAWYrmBlUCrt+cxgeHzq8doBoaa/CfJJ9EY4q4Zoog
MIwt38ONEN4e5pDWN+cfrpG8utRUYStUMfpaFkkLZsyfQsZXALcokwqgSS84mFfSV6OeUFP9UR6g
Pm9oYfAaQi5TjtPdepmN2zHnesGTwrUemTZ1IfiBo34wh+w56aadxkCLD5ip9LNkBl5gc3arrb0X
TFTcdLmTBvT/TRw9FQbJrqrk1Gj0RvTWwDxadaWqfLquq65aF8uyZsFbb8Rn3MRuaF1wPvGtQCBF
EzBcmypi9ZR3VCpqGwtw3cNKwhor6tH6zhp5p/r4vgStuQ7rHPzzhN7ZoKpPSoXuKM6PelI9GA53
Ycbo4xq68Tveil8dkFNsXSqfjhmWl3MNtJzuliG3HsexsHNvptLlc3cIYxSQjjUC75VNjwdNlYIP
VTs/OkYPv7L4qqKKEjqGcEvNG4F+SHBM541VwN7srWlftRyKNJ0KfGzjhK3Fxoul9C/QwHB0dHwY
9vgROOZD6g4EK9kE2UfoZOp44GUsWB3zpjyzeTfUPukPUYfF8wS1srpTCrehCLGyMZIlg8e+yuW4
S6RAU21bx5CzNJ091NGLcbNwf1H1rQfom3StMsX98UIApNFxFBcbK4/34WQ0hFQKPemI8azTiC04
zOEE1Espktx56o61wwtDls9IPZScqiS24QXlYDVb77tO35vUuNYxGBrfgZ63cgIClWzqGcDpVT3k
eyfK/wqCtgrGRVGzjdaWFQxV3kPiiSDxfqFZa42EOS8KH68B0dENHz/yltXYwLrSig0tYyTTo/Wy
5NyWNWfL9TzFZDpyw0cds48Lg8QGlD4ymetKAS3CoJVDZJSncphJWFdUwnNK+Z7poQhnAG4d5APk
QtZBYfH55bO91TAKWJujS4ie4c3iUu273nCbaH28Lr1hp7UDFQOJzLNUUI0GGDaYvWmO8X8q+Lha
+XSGfsQKq/bxDrDxqKt+emIE3aYPAMAadWb05HP8R0noFVpT4+u2pvsPY64MUGtx9u6g3yFUwlqU
6z25nOPnOGi3Kb7Gpd6f6B6Y+y5rbrEhbCnzsO86bdpSkmPhVGZT7VBFtS/zYv2YZXSwWshls3yl
bRlqzazwp27n3IdeGmzwOElfIGmmLxVdMvbRofcj3qzIabW94S3mcwUgba/2Fe/YMr+qmxDz630L
H4C8OXKdap8nZEDGkGIJjqKYmjATtkEPfXXq6WZpzMjsBm1GD00dconqc6LWtFAwp6zQCd/USWch
hh15fErdm8YDoWE2DkgAtYUf6rRbOmDmvmGiPWnrhmp7HG9K5gqTFCh1LviQbqgYqoIgqtW0B2Am
oY3iASwQ+4YKd2BYLIJabEEWonD7iLnUSI/gsY8LBF46wMdudj/G1FuehzJ/RL7d7rS5n3bxnGi7
cUzxc8z62C+VaX5TUrdZx4nX3XQd9bR2FrCXN+s7raAkbKmJ4euTY7x3ObtqQrbd17b5wKhKfD+6
PBIB9s5QR5RraZTs04GqQfM6c+tvTJhc1DT9tu1c351Qs2qpTdtRrak/1rdD2x/ViuoPZP1kHTpp
d4+/8IMFx26Tok+6AaMrjrfGsMdg/VJUHUwPzEfWmJdrX1MX7rC0mDaVG9p3eWH/VkCO7WYYztEr
xYBAmdJDSUt5sTHLAeLrvCRD+q3a1OB0ezQPQQthO9DM/FWJjk7dafCvCuXwP9k7j91Ykq07v4qg
eV5E+siBBipvyKJ3Z5IgD8n03sfT6wv27YtW49cVfgGaCBo00Dg0VczKjNix91rfmjg7bOGa5je9
c0h7es/EPKJLrA5jyKQq93zzYFpxcp5Fep6y0aSGasNHE6odBN48e9REv5wA7lXt+uFHHodASPL0
3ERuQp8a6nZmRuZ1k4px6/guqlpl3c/m3G/Jm7foc7Y3VZamT3NmdNjEVpNtVPfDEng72cD2wWfc
bOzeSV4dninpWlcV3JUHNLYkqTD2PYrIvFliIe4weuBxbKMnuB6sF9Xc74vgqm3z7IE+NDFjUhzm
dsi3EaUX9CIa0tl0EiK6gf5JxE9n8+y30J1NEnFqve7D5yvbO27CW7J2u71Vs2+IbdKYLoF5ecah
LBb70MvkSdhTsHLKkTTENj04U2geRQamzbHFxojb5hQRJ7SVonqMCVZbjzKRN5rCA3LbWwfRSFCM
1Von2M87enP2jpXbOLZ+NKE6BXUuPbPeZ54TbBuX4a5hQikMfEnm2QDtLx4C79gEY3RkuLYffcA1
Rp4ZHGlymEWEga67IXP3RRret2Bk9rZMSIsdjeng9YGrH/kzEtr6Ctuc2Lk0fEVdOyefuRJGkfLG
kLl9mUdvH0zV59JF0QFh8tFSaYIxKH+mP/BeFGX5DNBxVWo8oYrd+SHArdZOwQS7ou5e5gYoW2q5
v0vXDg44+pKd4XBu5Q1cR3gXd8skQ+IOGwf03bKb7FY9qiJ+ygKCZGu/AeKNCWlLtoIlqm47ElYK
UM69d4xoOrUYIHlIx3kbifrVjupt2k/lVTUHiD5nIB4yU/uICelgl9M2DRSTeh+DQ243xt7qc7br
xjvHMY1gEUWvsTkup3EKXjJ4Vce5ATuklqsYjb0qDB/4TtNsjKU/ef5WGEsJJZHTsqrCgxmwUqWV
sLZkga9k2GwYbCPDoHN7RRNzx9A/4+aT7246vjhNSXUKI3wXtRBofbz5wJ7V8ogV4xMF5apOEvsB
IrrZZu31BPuAarsZ8DDmNNpZzwhcPVcZgrq5AUKbeIDearbxQ1vPzE5LOzvxdMeb2pjvEhJ4nrgP
3sO4BrHWEsYBwfymib5ygzke3KDlV6tmAj8LpArhxL0s2zq/T4fwBmrKLaOcZZ/nLc9vVL/k6dTv
DT/gxC7t4JYzxyGivDwGcU+Sd9CdBps6aSJUyC5VdTYQ1te2xTbYM7Keeetj5qfXQz2n10swHe1s
dm5Cx98T/X4N3piJzBIySSydeF1kQtwS8UtzSTLPrOvkqi7pBqRR+jY36twiKoJxc+3iAvR7frIe
91gWmt8NCv+8tKdrniprG6jqeSYS4I3E2VNs8dwM4xhdW2TXRoMj7hsbBlG25761t+NMd7ppqpbp
1vDJ+pxCzB6Gw0I3YbAjdUC82+0QVTD4A5LF4KSXl+gRGIxxKslupu6jSnfZqHeZBK4/iompV2y9
223mn4acPts8xcDLRBWfJZz7c8EJaz0axAdbMvoYB9++WTAhpDX4DQ4Kqgs3wyK9k281X4aq3ySa
2lcFgRUQqXtUFvNnh4iQdUdg52qYyNjjXn0HZ5gDoypvC+6TeE6PZYkdgUSC4LoKq7UFTuJkxdgp
V2kY/kqoxg/TQKg5qQkzxmJHbkLJoLHG0HTNR5Hvw1x+mX5BFRuECEFzAuOnZI/oVl0Hbtk9DOwM
o4LIA8Lv0oJOXsNGLBgjVisrJenOGKD4WG23ziJ0DG7DyF6YRFBWBacrJm+NzdStecBTw4VOvXfM
FAWZevAS+Yded04aL882AVtk5YTWSahJq55WcAA5h7kgZgvyJztdw5L4eiLZinUy7c9GSTQFOhym
eAXVnWBYnrWOQ6CwcUyI8L0ga6zWZczqZdDoQnbD3S88tSGoNYLROO/nyp3IzZ4fg5xEVFW8NkG3
ozoi3zhNnpXxosEW/hLctZThWiSlNcaVGf2ATrTxKaZrwiQK5vndn9LjFhiLFimXWbjFKnXU9jge
/+8OaJro2ltHum9eOd1MBaHC+FFZJP7lnypB1/YeRv3io6NyJdLmMpTjk9Z1/RA7fEStYvylGT8i
LG/8Mlnrf/9R0WpLaGbdaolpTJnWmMm9FvN6yv1wB+ery41dEpoH1/I5PuD30aq62dgPVfZGVfg1
phaLPccdzTj/p7LP1kgIEezBIBLlhRYyndmwqpvBia+0WdoC9RKK4keXPTM9D1IO/og1fzwd09J8
GOSw0gbnhA+mCLnqj9ZW63in5snMf7d7isZ3rbuOWs6EZpd9aTmz1oVHNVHWU3sXt191tMs+F3e4
/EjD9e8nvnKD6f9au9D0JewcuAeRM1Fsxpcfr5JnFB+OGO9yRJ00yQCOzeP7jw8pk9iMtcePZARc
ZJV12yL+tTFb5NBcyt/c8R8odJmN5v19EH/TUD4PRAZoKe2EtFt/dw8/TPq4XCwEmyEHpvxlqrfa
STEgNvV7G2MiPmGU/m03bLnjTmMdXJOEAbn7D1uCFhJrUwfcvt/inOb2728tDtfXCHc23G3sIOar
yMMH/U9/yFn5G7X6s3PqD60WxctzRisEjA5VqD+fFfhm/Ya0oXzJxpu4IuKBt2KJ+rd2RJhZ+fmp
74hO9GgPxO5PI0CAc46iCaE7bDi/du7A1T2oIdup6EW/urabpMHyTudXa6Q1eipAG6195lVEjHZp
XjQlRcsVtVRe35waqkUa0i9Rb7QcfqwVVNE/fDVaea9vA4tdF97hzk0CwGGoQUP5aEcP+id/rCOI
p9jlHoXZ/cK9oE0M+r3oC1NV7WFO0HlU3tkj011qkTM3lf4ax3Nk64gF9VXjP/2Gtfx8QHaeoyCq
Ib3bNRaZ1ITWNb3rn52r4BB0RODxJDFehwOH/Bxk3lUCw0v/NVpbrAgsb73o1q6Sc1UBxvK4RXwc
P9zBXzG4ar/7ZL/buGjstbxa36bvqWx3dTGdtAdeYxsgAX+5i3tnQ3n3SzTP/NuPqBlO0j3j3bU5
IBNF9O20qK1ROgQk2ikoBeNUfWkP/0M7L5gLut/aSVHNCZvTr8kyfmt1tlZDZ+5ytJGBKze6//Nd
NGl+7FNnHwzm1kafoC+LxUfKpfqwm/ktI6piKRUg6p4qmS8mor2RfQ7jgo9F35XazhP6PMURAspM
kgmunrQ7yQrBQlPvaVRaYtEtiulFjIG80V/UH6Q2IgUxyIoWJb82I+j7Y5zn39Zi7oI/DDkhhgKt
3de3bsrdyX51YUq/HXI0EyI/6nf057IRVnBwKvGroa/I7UPoToVxDm/V72IO3jRCzZjac5SWW201
0t/C0Hdn98smp7mkTS/6XghmmsW2fw+AHNmf96FXNqhaF1QVSPQcTGO8YjR8W+ZF5cELhjCKBVza
k3zt6I9FM1wyEAIpsYd5H71Y3v3k4qpiiczjQ3PUi9IP00YrbrX5Vd8KraaATnCh+DcJk98s6ove
TxJ+W452TgblvVbBW8r6ebHQnndIHs4LK742xSVSPlnTRd+i+vnTn4yqeWwxSRC89PjzaWAQ5IqU
A49iMoJ+f/75/IT5PuAw1Dc6zh4kjv1Zf7f+aTMbnpJRXtz2PRjmJ2Ig3lOoFd2SfzgeymD9P1AW
0aWvtdz+R5hsKgoQtu1FqLsfVoT2a5Sjca6Z1v/sUVVJsR6d0/hBRsGjXmAXJLF6xdDPNTCBH5vD
0mZXNZMdzUzRd0VVlV+M8nL8++wA+t6dIb1P6kWzJAhj+1FOq2h8V+LYGgLW8Lwjl4yIn+JD77Da
Z6AvdEEZ48n0QFXwqW0wP28ajAsHJeNavz/9JsiQ/3LCYE938NCzQujHQW9RtVSvqt7pYimKrsrY
vNErr74DGdH/fEfBmlM5iBD5t6ItbpuqXC+GIk1k+Pk30cdPafKlr7D+Fr0k6U+BFtHDqFMs/OFc
gt/Sv05vNHpTqVM6h9UrybP7NMCqwuKjl9Z5HA++le8XHm+9AAEDBrSQbueuvtILlC3wvPDYkwuc
GuaPM8nuOF/0AdQCkuPrVyJePrVQXIvHkwSzdP2hrzSK4Y/Kjk9+He603UkvnT6bmn6fSGTSZHnU
e5x+LxP9EDikQEAlepL41AnvLmch/PEf9f2nEvUTZabq1fvUaJJcPb7PxgR9ttj+eXc7XvSpn5lC
PdBweNYPgL7Ru2KA2yd+Hqe62reif9OftCtxd1FA9bJ+t8hv/QMpl+enIBx/mEnanp4MxdfURaBG
mD4qrD4VmOfqtzaZa0hSGBcfo7XsjWpBwKTWM1FOpCXZ5X2qGMAWDUmGsznSR5ioMfvwDGMXyK7D
FMElvOVaOvJrbChDVC/uutKDexhf56aLmX5Yriqft0vwEa8cOgdsF6+odUD5uSGDWTDM6MvBAKry
gZzb6CaPH2H2FIcimqGn6JNp6Lc7FJN7o6wuge7g9Pk0bysi+nYJSUIcXY1tyzDqCAMTKY8prZ3V
4gQXafDduMOEo2PaVo0gBSzsYk5rSX+WqBBXlT8eZ46Jd3bXD1BN/exqwTk53s7Esm3NujG39A7c
PWIFn4NaU+/9xQfrniwwvZnctgbJ1a1P2t1KTn2wUuxUe9XMNyNh9VWp0sOYBZ89jGVyget9Xkz4
qNPfXYJkEinQshWzei7sSqwnoydJ2h6Ip90687gNnOjWyj0UsYFzaTqv3YxuNKEiKr7rOMfrMkaP
wpk0eZwqTFOIsz5bW8qJNmYnOqbDC8PhwmXejHQSAOyqHdJo31JgdMq5so32knPSRTAYgJS3kvs+
mTxIXXivguoeUewrPqNhX5OWjBUifybGhNjLAHXiTDpCnzPXScrsl9NxNm9cRipAbR4ERjqG0Ezw
YP/fp5KZql2CfMWzcIrqIFhNLqCPXnLwXYhJmFr2v65JsQmO/opUa5RvxbyL4aezJFdfCDEflsa7
dVtMOyoL+8100yb43X18PXa1EHZk++vGQtTt0sCmorX2je8gCLBayitOfxEq8dBIV/aA5TvhyLWi
zXJsp5vaMknVngyy7ZFPtA4eGI+gsSiBk2+gAreIz6oKO6O+KwG7sIcLVMjEyZkPzD7RRsbHMHDC
rRE/gxYfsG8RauERWP2TrtXjL1kPOP4AWsDuloSOqHLZ94aNY6M7z6WDgakkwD1BNqoUGqkEyjhW
UPcqZ76xtSrzK1vsa6dLLmlLH1UU4wsCr0/La7016PXXYrIIIAyYNLf2cpEuxs8w4GuMA+7zenmv
48xliFPdVcy0VtbCOSrOc2xI7oPp08l2whqLZYsIWaDMFwmS6y5XB5Ak9SYhZGslkLvGQfouJJsa
geIEWs8jB3aHci3CDGAl8jPW86V5Yo4JeX/vk5hI36na+YPPGLrPzkjBOAHqGWaaMOMVw36K9ikB
IBufrG5mdDrtLSRdmCwMRhPBkV4Ms4aUmA1Z5g8kKxsEAKiXyka0CwKYaV++YksgoUiFiOh5HkS2
8OoQ3k2d8beQjdapaFv5uKpsubYt/bKodlrzONmBoN/CPwy9PEIW+S7q+kDYHcLgtn6CrJug3+Cv
XiQjRZgHNz+3Nd3RbyMpzi5DNdEzG58RNSL9hyQvOT+7eqiWwuU3ZntT++lISkBwMUTBAV/TuQwQ
yUgBbqwKFkY7lgPZiPz53XxMGf0iiUEZ4U015zjCCKWYl/XE6HOaEEWEkCeYaTgXRwYPU8Wz6KNe
MWvsIi5SHkOMKcMZvJEkiqHVBUyG8CEFzx8x01n9/Ol9XEMVYLpM1jJH9cXFKtIFG/ehU1V2qoN7
P2cxZXzDMKdm3IAVuuRhFfY6EndyogAdDcJJpjHN6RqNE5GZ9q5R4e+WttEGRPqvBKvdvjVqkktD
VxEXZnyNPT4KRXZCvVCzpU2xpvYwIHtHDl8gkYC0zcGekm2TgEt0rhenOi85DqsuPY1aq94V5ckq
rHnXzwTVRd1TbCUn16z6vTf2JwRWBwJ4jEs+qNdMyW9bGdtJTQ9ZxcyjJ2mnWQYm62S1nuo+q3ZV
sHxIH9koEYzomNJNIbu3KY9JiyUtrI9wZNnjdgjSgvGCfYwTxq3MP24BRJxzLCJJ1O4tt3pOl6nb
+FLle3thvR+A9x4rvDiNOxPfUy3uxs3paykQ57YRfAezeckmD7Gz7x3QJg1ugW1Iqh0Jg0OdilMX
dbsFsPmhFMPdaDXGQbgLQbMBXMOg2sc9So1ZeD1HekyXy4SJJxECZxhxcUI+LGP2nSsX9f+S3LiR
1N0Xwr/o3y5z9G0ysre8OL2bgFAUrnmbAjjaV6qlfkPBjdhpbcgSS33odfuGm8BHIr/Dkk5lIoxq
l0I/37kdrVh6kHIdOV7/FAzwIaf6rQuWm4YMjyv11trKP3ntW6neU1U7J5m7L5bynJUqWp6S0dyF
FS6/YL61QxLVW7d4qw3agGaNe9ptp52l+7whLE4x9DlyuRgVgMPK0Xuvsks5OXi+geCoWS82gQRS
GWqtRm/apXn5Oaa3wxzQ4XTw1lOZoph6CWV98WmfMvFpfcyN5YGw+WGrzJEZ22QRYs55HaXNzlME
oTjwrU4WemGA9zDWrmPi1YPGoknmH4zW16NSBCxD3PTbyStQtzjLYZKSmlTaxyWbWTDTgkDN+gnr
8tOAqaeO2WmLkPaayLzr2SleaseBnj7RCp2K4ooJPpGwzxYb5aZo4+MY1d0mSGlI0Ppujfij8I1n
ahci0KHdV3ZO8tb8K6M6wIcWYofhZkcRvQuHgT8PxD/doI4KybjH2+EwXlo3IlDb0VS3k4EUMScf
fk2n1coZJ1HO74w0MPdlZ9d7oJzDHB4EyUssmKQIOXTAXSdibkIf0eg5hxOXxS7j37h+H2/xbPKS
SIZpp8ffAldR5KpL7g13Zd3VB0NnjwRZfB6ydq/stLsOEoWUdzqz//GB0mxyjUs6XKeWsjd2hIGl
4E/s4nnTs+z1CaaPxLSfc8u9HjvnNq+w3rWlecwGdGlpke4YAzwpIzn9f33v8r/JazeFQHH7vxb3
/vf8Pareu7+qe//4kT+lve4/yGV2fRYj26SItwlyn7AoIN+1Japf0/UC1wz+VP3+Ke0l4910TSLo
bPyJpmeZhLz/K7Bd/AOpr2kH8MaQ+Lq2+5+R9pqmw1uoK+0PKo+f/+2/MvzjV2FU9MEBOQ5qYR3o
/hdpb+xmY2AKVHjkbqEaIbdzleMA3VrgCwnqdk28tQ4i//gLKVh5yRvEGIOS7M0HvH7LaxWI9EjA
agIYn4CR6XXJmfAvrnxkSRKI6mzkjAxHV5N4rZaBBFzcr5Sfy5uwjS9/IKe1HCexYh6fX2xj+UU4
820bRsuT0U8rlT4VbjzeI25gCi3o0o8DcRIJURYLSGlED/eCqd5123ZIXmU1cJZpV3M7+VdTV8De
CBgwLxls5qyTurGDCUjvvy0c5aBN/HUuCcrDfbhlgLoWPrDdIeIPX5BDQgia17Wa593YMAcN65PB
wfgc2cxcsKogtV2Y0zNIWkeW+5oG0YMF34rtPv+uB9TEgK9olSfTq5853hnuGQs3z/gVBeamoqe1
cavaOCK9QY3bpBZS5WU+xUTxyHQsr824fVP+7yxj8LvM3nyI3e+h7IszhQ1i4JwEwnIOT2niBjCc
PiPzOC/SPcSzzLbkgVyEVf6OSQ4mv4twtqgVm9qm2UJbItuRUHZdChaOMhG3CZa1fY3DtUzK4mQO
xBGPnXu0rL6madrd5728tomSvK/RDOvV9V2oZjj2cTJexsl9nMvuMUhnk+wirJfCZuY3x/YJdxUc
k6C9z41l2ZMZQ11oCdK7GbRy/Jwg7Q8YjWIak5aTHGYfaR2zBc5n4qhzuDbdlDhHU4pTlnhIfRnJ
bdsleXIsbIGtxTWwXGPfOES22cHSrE0nh3fRkDtvoO+bIGDKjDsy5QYYOu+Xac4J6RYxBUkMBLQe
nfvRI9+BYSRRYIF7l3rchFmVfdMcpLWvSPympbPt6u56aqMAU7js6MZToTi2Ahysc3va7LkY7J3J
SA9VCMGYigy4NHWfYiyCzIykXAG+ytGVM2jzneY8RsWn226iiPJ67iVHQskvHLH/lFNVAw/X31cp
dPAo8SLKwZP0/a0jerXzSI2ha8Sw3Pbxj0qqWeOAFOmgpa2iJo5M1cm3NSX0rYSguvk2PYNLikhc
W4YdQrO8a5UYL9IhHC0zjz3nyC3HS/JqCLtyIlKbu5hd384CUiuVte7tgMEefD4jmzY/7wGB9Z0v
o7cG12IUoERsDBdtIXNUmdD7bgOkdjknVX4nCtO7oh4arahAOM3uuUIZ5vXLW1XNxda1DQj9Ji1d
z1sp473suO26ymUQmrmY5DL52bVk+nhTTptvRskcdLC0BL+L2T5Ci6z4IO1kLaV7k+uMLv3l1qts
mOK7SFKmcOIA1wYgE/a0xJPN13vB15WMCLVynxUVI3gjpLrBmK4M1JqbMkDs5diPljMcudQcNmQS
7ZhB3M7SpS2Z+Mmm0dNJKUKIbKLc08rksFuS4FNW+EZ77Feiqb+FUb/SOSJFJawKQAU2gY95ua7y
HM2QXxEg5X2g8keW31I+ivA+jfplhcDY3zLOXjcl1GYrGLOjKwlhinDbdSPtuSQW3ySTIXksRvKp
CYkskpRhKsgKT+bhuRH9Vnao8wjVja/iVHUrQgPTrd9kjO9QWxnV+IK+nVu7xBNV1OWE3kmFsFCo
J6tBcEyjjYSMaV5niqs2JZR1YzrL/bhYN36cib0bIZqIeudKJqxu8bLkV56zXWrsB3M6JOeAKMsw
6rh2Cpc8kX7ORkzi5PaBtcXQ3G9sKrzMW25VMUwgqtEUAjyiYM7m5cAydx9UMPAwDNPIKb5sO4qu
TRedXjPnV0j6+bRYQBuPPGZgQE6Oc9GoPKpUcWMm82tbNB95zpnBHD6cyH3wJdDIPPNf5/yaB0hu
O9ntjcR5JPYPheqCPQ9uo0G6n1HuGJ/na7sQtGcmEit67lDkJeelFcY6GEkR6vgA9siZoeIEG0yB
3aqzSEZl3VxzAZFX0zZYDcSjOjmG3XJMWLWEPNST29Be2g5J++TB0Lt0DZQCzHbN1Il9HJDybXWr
vCIUqQSR15jI36y6u5JI4hF//k7jLrnhtr3rUmSaDltoEiXJI3nCZ44957o1GKHPqKhDjtVGnfTb
EMMIp333JGE9rgJhb2fMJ6vO70+FZO9eCFNalYG4SRqSa0DSmtvoLeagsR4qu0DqjYRejnLXZrW5
cueovXHBY7vMOZB9IXo0sKyMuXnnDG27M8Qxq/Jg7yksk/RWgzW2uGNtMl+R8AEOVo/RGWFJu7P1
kJw99JefdFCSlcVOQeHsLiQrKmkkOyEMxkbWm2Ut314avCN5WNmIJpg9Lt+jZ4/wGmp3BwEGgbyR
VHCWrHszdlsWtqChSwmRzEungzJyhAhEipNDxkAmzltUa+3EjMz57U89SfK+Q+/N1ElLZcYUn5gC
SGu4NCfnGHNWMrr608odnMvpfJi0wWnJGe2mpknXp3wpDMXfC88dycAxGLgYS0JSqr70dm+cppyC
o2gkqScD8emuRMQ9BvSZ7yYnOvC5HQuWhIPADNWyhrWyXbZGkmI4AD6G6YlzU2hylO+891SYO2zU
WDqW4RyQo7RBB/u7JSHaGYMrG5zHzrB7OLpxsxKVQSYYCKnt4I/2bqzwk5o09XxELNtcItFp+uZo
d0x0U/gAPPRkIFXMoa1iz0KEwi3mpVMUhVlmdYR5j4T0Ie0hxIbWmsdTikLU5rCNeGVff7ehFopS
UK6sgtWxtu5E2jtnG2mCCxt5i29SqqU/eh4HHp8E7V0PHX5TLWd8bi/+iDSuTLy7sr9MiJvasUpu
TUSlpYV8MM6G6MoaQQMUxFmxcBfT3pg+WZ66fe6llGXgjaIpoNlzzoUwj0bTX4Rzm7UBDD60wwNz
oVPkt5zryQ/y+klsDbRFbPDdVs5NcTI6+VQrD7FVStfAEv25rGydnU08dit7yE7mIxLdCOW5cRPI
/sMf+6cyobfDMba/KZOBeHt6bSsmxlp/qu7LUIvkLE9CqZX7NMaXb5qcEIE63Vtz1aNepn71lIo2
+K8IHreOXeE9kSs/bw3TP5T9xIfJPL82LW9HdvpdFdN4DthV9m1gqrXbe1AoGd3u3J4w7nhgaNAb
0amuzLXOMxSFSfyjZSzbPqo8dGWip/Lo/SMNxL1CAVy33PoN7bHbhfhCHVw8W9DZYVwfG0mIjPTG
u9l2+z0KfRWRXIYJFs24oaKDVZEUbNEJ3Awmz5LwUUy1HWfVrhSXxfdus9J8yXyad31GBC+jPkKp
7YTG7WNA+5goQsAWNo0XCfBi3RTgPhRSv8IIcMlHnLRJvV9NNN2zuGrOlHF2pZBpW6XadOgpmIg/
RRlJrENL9F8fcuumUSRWxUlKdn9ilXH6RcVd07vkcWuRkEcr/1K73UNWvzt9x4MZG2i3RYq/7jW0
Y72TE9FLMU8phxydP+vi194Ea3fYyd5gD6rE0xSGL9KwbhOn2TFR9Bk1Yp+iPH9LMDpifWMqL+fq
VAn/evZxFZVqAfCKUS+nWLitSr4pI1p60xDdIo3xOfeAcZiLuxyGAleFPbznYcNSVHbEhJpcFTfb
ex7FbSf8ncKZtlr8osC7IHWx5b/3Q9Gj90aNkhTJnZsFxWYa6gcv6+tDB0hihV7+tpjwXkdueBya
5HtBkVr68H+mYD/V/octBYo8O70EenQF0w3lJZ2/amiOPtZ/1wlJ8Ik9wsG8x9gnw46h0knRFVu7
TdEc87qVlE/VcxM13dl0ixZEPrYOWRl3KGOfhn7k61PmUZYsJqVlJO+GucTgXftPFNQhyqza2RoG
Oi0CGzdKTMR3K5pGVo07KWij7gCUGHN7kzyJIh82QeTl59Q1MUukh06INztKmMOrdDcFEUOQhY9+
ZnkKfISlvU8qWd2tZggc3LuDjVu9nP1uvTA2djta8cI/txfhQfQiGa52ZL6ZzcQEgzSdRjJF4iEc
TnKEE+FoZiI9ep3GeWW05XPUSQ4VNOBJ9PF76JaRwy4SJN7TMiG6SFEUN4R7b2LldQfM6+/GoCxk
iVit4EbsZzCHq0q02a62aR/yM8TQx6RxZdGvcOqvARNVWJBw3XHo2c4LXcdUofhmyD6batg7OKvX
fM9L0/TqOk5sbIrFo+9O9zXWMY7qv6wOu2TQcq5bFiM7MHeqt6R/s9X7V61awOC6lKMejfmbOQ0O
dlpv2gmBcaZGWlssNitmgzjW+A1HUAJkK/bJsK6XPe3L/RRcao4M8Fnb+8Ene9lKXQC3ib+bGLq4
aRRvoyE1133EVtRpZpC0rRv8k2d30bitqCenlL/aJRWoLZsdgcgtKqAceyHRStHIXLlVljyFicO0
zcOONUB7W4l+oUXX9Chn5HA91am9iWbWEZj2TMhKI6RSWUhGFcMRr9V0Cgx0gS1xnrU/BIfai/Es
N7x7t8VHsiANcSf/XLYQqRaH0dDUJ8bGJlEJLxtOhDACwjJBWxg8+znmSLafGghdFjH0RsbZLppd
HFQqd7Zp0d2aHcGQDf47gUdwC6WVjM9gNVupd7S0FHdEv9LMirfOEreDyVwS+mwT3FPaVA1hfDAL
BAexQWgMY30x/EobuNXMJ3dB7TF37lVLh71JUM7ITUWo9UNjGp8JwP/fVS1evGHxH8uwijahSi5q
LMD9+MRYMOQi4AEfgeeeEgBNjDd9PYUBWEHcY53gfEow2mBY5bNm6tgGygR7GWY7S+6k5vHzMUh3
5u5wu6dBuSRfxV5+zOZ8N1ImHYvQuElzNn5coazBGwNPzYXq7FiC798lLrms1DloWPBVwhKrAo4Y
ljuBkZu54mbBu6vNbQy0HV7Hhvyj7jiE9aXrUjKCezik3C+4De+wGJMgZlfrNHD8G79YxMZvOzyA
HDp8Tx3Bcz7ZDsGC3NcrgH4NpSS+Li+Up7igX0x8V2wQK4KxmFMCPuog7+JdGdnbcISxrcrqPPVt
vOlCBnUALCbGese8yjm9hoa1ziA5M9I5ufa9O2QLNH75Imd7OsUhm+Gks4TpB2+LhvhwP+dOVumt
bTN2QYQcHWxn0BEYDL95Z7+JVnPBq87JGtkijiAn2I91jFEop/0+uhkWQLJkI7OhXgyqln5b/l3l
ZXsIG/Y6Z3KwFqSYLkHmCcWWPsidN2Q8aGnQ7hzOZHYnr5ded7yMFJMNFA2cp/1ViQV37RTmtw9u
jkWag1MSl/GBKQS1eoMjz7sh84Q9wIp8BMwyhoC4kJuYfPQuA32/CLGhd/ku9LOZA3rbXruThBRF
nKQS/rz9v9Jk3n9Vl/fiq/t/gSFh6Qbwv2sy3/4dIPHPn/hnj9nx/iGAPVjCF7Zpuf9qMLt0kQPX
YUiNrQ10hM+X/tlgtv7hCXrIgcS0Kkx04n/pLwf/kI5p8TO29KXp29L+z/SXeY2/NJddzwx8foXn
Bq5wHNf1YVT8tbnsD6WIxtbneF8rTPaxMo5hNcpzH+Tq7i8XBWOm7lj/l3IobnHP9FAnvP/gpVzL
ETbYCwmY528v1dBvsCK6dchaLAkXXvBgKSXca4I0pu205Mnh37/g35gYNvOrQFqOazq273pS6Mb6
XxrnWDdCTqMe9vUlBgjHG8O9EP1CKtmvUL1TvUoetH//mn9r1v/xmjb8ID4hwD56OvHX1xxcy6pm
6TCGbsgZMzJ72KuJ1LF//yr/86X0/vkq0nIlSR7C8vXX//KXUeJZUysKupMWBw3R0/ZC8GE+W/B5
MZ8s7e3/wevRDPWZdjjCkX+7krSdkQa1tIvKmtgms32diu65AqyoZ7XLH0sM+Jjoq/oP7pP/8GNj
emLbuL4c0/vbi41h30RRSPZRi/Zx9T+4O68eu5E1y/4izpDBiCAJDPrhHB6XJ71Rmhci5ei956+f
xeoGRkqpJVQ/Dgq4datUSoom3PftvXYOilqaBdCRILj32uB6QPTn/9vbA6CMlN01HWAx3gpx+fFx
en3UL/wqJDirJdgrnz3SP3OqW3PTNAwNuy8//fmK1tq0+aGpwxvkklqZtlBSCvXxJmsUWBZCnGaV
N1wTiemFl3kJGHKMHOJ9gFDjvzY2UkOPiEX/9Oerw6v55eJ8Ni5/cWVtfRiJra11x46p2TgEasKV
GPCKTNet62GVFMckWTzYz1SbS9v4+ucr//rhMp8J8vdcZkIt1YcrM4MAji2qemOSK3Mj3L6+kUDS
fBHq6NhbgfuXD3f9Vj4+ZlubSmgmTCE+3mnQruMnjDD40ayjFhJI4KSNcfXnu/rdVSQ5o8LzhAM9
aP31H4YjJjyqi1mNRiwsnTf03tUKrA//Muh/nqrXQa/oXdqmsqVpOby+n6/iDU7sYgKsUGI3t0Y1
LtsIVqHfE37+lyv95n4sU1uS3iP9T/HLcK/Mhn4Ivu5RyVrdaStaHVXwbuu/PLjf3JLGBgtAiTRy
1oUP81jekY+3lKqmuNzWqZ8PKUWOuuudDG+2GjZ/fk2/uxqX0Z4Jl4krfniAwkiyqK6o3NNuFNTa
C6+57ZPRLTaqMqPPf77Yr7OY0tp0qASxvtNY/nBro9MHtCH50sdq0uz91XJOS0ecB/LOoZR69qd+
dMbrP1/0Ny9Oayp6FiPLZEuxzjo/fIhNitUNyFKHZZV8m6bO7H2QGH9bfX57ax4ThzDZuPyyrlZl
WEJ6JNljnMAmb4Oh0ndTmQXvRAVg00rKhXaVs0aOHf98e79eWFvskxhjLnZS5+PtdV3ujlIDzmyJ
Yz1kQ529IO2KdsRoAE0DUEkpO+d8/Oer/jpnaYuPhl2ShNb1y2go61HOiY35MktnKjTCopqQ4QdJ
aHqFo/WvhwRXczRLO+IDk4brz68QzFFYo5pEWRQCkBJOrs4YH5wrOFjLvx7mnrRsl4Intj/XMz9c
qoffnWOIalBG1fBMUiOPH4QkWOkvr+3XB8h1JFMWX4twuNzPt9QsjYqNkGqJYc3RN6VcIMEup+K7
OmnS99TUZfaXV/brOGC2594kHQJ2m/LDnckFSSrQlwbOn7lse2sYLuyFPNw/fxi/u4pU4N9YylyT
+fnn+xJ9Qb8noQLYa7gjG4tD88nQMyXcf30d5L+K84CyTV7Yh7upZaKHBOjGJs5MzvJxB9dpoAn/
56v85i0p9kBoYXhDClbIz3dT1ElgDz0CynqwwPP043r+fkp6j9ZSq/9yS79OxZx8LO6GHR6im49r
magMDBIDOxDVeOgRo2+6lStIaf7313E44ChOG5o9+T/amh8mRGccUQNKyldGHUe3I2xGOrsmIggy
kHZ/fn6/+RocpiTWZgGAm73kz88vnREIFYq+Wda0815FOrxivUn+8s2t39TPGxr2GMwQpkIWxFD5
8M1xWc6Gjc2mlOwGqxdWSGfdUY9RgWoB/r311mBWxkgA3uUvN/ibD8TD/eAqB5QQSMP11394lrFr
UTCp2bISV/NViOG6stx9t9JyKu3c/vlhckRbn9dPd8qEhACD45sLXpHl5ufLFaZbZW4MMDRbJ2UK
93LWMT0zInQAGg+2YrOahMV5lmolgJPdWlC61tD0e9aHJu5hWdMq24oUPqqxocdlkhkwzWPymKo+
wV9WpgGScuIfShPDZy4SPJYIEStqwpRuJJ04r1iWo6OyXj3UJtbnh84pu+QM7b6jERciO8G3YKCD
aL2NGCn33WPbyMvd4ERr2KSlovFtTMGo7apaufaV4+RrqJmwiqHx69Yzh4e4Fp57mZAQNd1EDn9/
b0EJwBUvuj7B4plFIMobkjubXtrhkRob3H+pQnpD2gJtA/16ztdYChquRcGNVm4RvPQ1B3EK6GUk
oDVOdBrQmClUJdoczE1I840MAMIc3rOmBK43tZ6snxTr0WBsixbLu+JEcCnzrh/0J/Jl4nojkHFB
a6o8CFEWWwxga0ECV3ctt1mZ4V1qXSiqoA2phFuI8EW6U7IPQr/uw3hLiTfPIFuvLyE3Aa0XUUCC
VYDRQFn92uyOh/qCmmB2P9v1Y9gF46Uo8+iiMtLhaqp7whCgnA3nOlLOZUme1ZEVu3inE7NcEHfX
HyzXKrZx1o/vhDJyeHE7eDAbr5XxGQYPRKJIRjcuPBeM7tqlP5n0pxCCyalKVXBdx5bn5yXCt2Rx
gidzycOjpaYeEVue3Jee16cbayni58ZYxn0h7faqQV8MrZFUDeEk1XMztfNl3wI8RIZnb5u+t+9F
lkj+xDIle62NsbgEs3sA90CvCpvZrjcTx68UYUoosKa9QXfusrCJgU6hJaIhhQ5nEiL1WLVGfUHW
gL4b3Dy9nOLAoA1FuW8K0LdhNyl3KioQzi1CP9sp2Z6GI6LjMjX5LivBWtSNHE6rtmrLnGLtpZHV
O7ICUA3GtvZDKs4HEyzCVhTT8hglfXqwyAcmL0AZ+5Fcx8tIduE2n6Q4pgDRd2ByaOsOiOHBmKBf
aAsD/LSdPsax7C7b2q2uOsdqzia9111nVd2FU5vitu5rl0CE1KI64vIZjUi2Z2HNV0PhVsR8krtq
oW+5HqTpPCEAt99b2dlHt6T/yOo00R4x63MJx+/ODpLgE8376JFeA2EgrYugAB+/tSMXxj12Lp1Y
VUJa7GlaHUlaQLbVN9W5U8NA+gKEHTrOC6E99MEzUY0HqlvQc9bQXATwuM9r3e8bYmOfligTexeL
03nOlXgkQyy9mYcYO/QIOxL1w2TtJCYyooXQOOs0svyFogVGmDK9SnXZHuFo1vvcneFmVpSCTGsm
gj1nbx4Ky7xD6SgPBbKMiyZzzMvOnJoLK1gjUgsKvo0Wy85s0+pi9IwFPbeyTjSR8i+J7KBUGiXH
0V1Hi+4hQFS267JObNuQyLsWV8/d4C3qoTcD95MObTpF2o0XApw5Sl4sHi4F7PvqenQW61hnXvE2
Fzk1bPIp8m0ucuIcCEed2d3o9GqCujqwx07ze2d0SF2SJMv3Q0dkYJpW90Vaowybi8r+PuGYeukg
3x4NNrkouYiiS8gmcd2rwKGKtBnFOKIbYyVDgwGC4Vg7WdQDTSRVexyzab8suir8ohmoFfK9Iv/L
osVTfI4l3pLZwvBGv7WkHLW4Y/iA1mr5lADdPpfAS/ZGYznfiZl1ARsEhFlWo5Pd22FdnNwhj7+5
k+cikwAHQbyDSwaaHw19uHUCy7xaJu4xFAEwVTU0CzcwN9dh4szH2ULNPiZO8kpkKc1okBXGFY3+
/okEAefVHI21Jsa+E1z1qJIt3Jzl6Dkjrdi2M5srL8BrY3Wm+SBTE9WH0XEMLcvZvjbGbhk3NG7d
+4HBdB7dfgg2qoMePpse76xjo/SQa6s9y9DLb6CHTAf8FaxOCHjeu6WKXtvRdiGAGsW4dbO+++ym
Nj2FJU0BAIss31iybl+qLPYuUFdUzoFNf3CwElG90pZv3vDINVcoZXONbiny9rHdJBAXkemkrZ1d
ZnHj+KI0uuvYAGNHms6SoCIY3VLg/yiDmwgSZkzXOI0fk7xDyjSK+VIspgQYlVYnASvtPImueZpg
I9IR8bryxFoO/TBrJn9qG4LS6iE6lUmHuhRbIjW4Ks9vh8FObtolIT9L58ZNZDnTpWknKJuB+/lW
Eo0Pk2ER2xC35be+HHHeGQtR4EH1ngbT99gJzvxESmk97XpOjrc6aZC3mNU3OoBscWVSH9CvDUfP
zYgTxn5ySauy2PZpBXQWaMumHUzaqD3MC2VddU3wmoboDBIymZQIm7MdC6K+ERP5lhP2vF/hbk38
2jpbDiC9SYKp+2sdziNJUP1zppG3DCpawTzxVctuYSsFokfHRn4x5mCDplaEe6hDweXURs9aq9K3
86Ldm235Be4yEuzSsPyisAGYe9mjqskRxbZ0N+hgLVtm6EE66w55XQ+wIx9PfLq37Npe8nbodk1v
xAdCj+6RJ9u7yIsurbGBoUwL2x87hXQXwdvikZCFOPUcBSFYviU+I6uDljGjr3WX8bXX5I9QBnvJ
clQES14g2+XAzb46WzHT2KzCDPRWyqons7dGYcKTc/1CvcJ9t2hgYwEyHklKG85OM6aHLq6fw3FA
SJc8kfr4gAnf2RlOPR2sJW12VY4UTvLc+RpnDIKtyk8wxfAfDg14hBoDGY9y2gEDReFlIzzppx7y
NR2VjeTIBKwSyW9TJMNNDN9lm851/uSBBzzklZMdw3Ty9lKNNzg2ssegnqL7pIyQpuRu8eJZ7b2R
jw+NMlJWrx6h7WL2n8Ilyz/lFtI1qDILS/pkABYhFHq5XTCo8YeKCLCgAb7HSCP9aCauoOyHO2p2
80Oe1skVyH77Ju+d8UlWcYUhZLprdKQ3g4WLaNbGEwp0PteZ+VQ30C4HNvSEHNYkXodGBnh6StFR
a92fSjm7viJarp1RZS7MmcoAKoYE6loJRCZzpvfWwKYtrZEbmw6oKeoY0QbplsnwYWtdVNL2LU+/
W2520YRTtaNoQyRIS8CMZaDMsDK4TXZcEfLjscFQQ3dbr2DqDeZEbxfQoAcnWn1yxQC1zSrue7N9
5HcjeLdtwBIzBkTyr8eDY83Ozinr+aZa7EfLHEBKJUhQUDqjrQ9kizmoUGy7yaZKAYIfwJhFW9ck
vGpDAADGzgzWsOvq7L7t8WST9c0eDccbSAfnqKD+EafUMqW2IzvVyrSunDkK9sUSiLMyS9OPRPm1
88qHDCDQtu15uERqifsEIfyuqBvxHBA0TsVFlsTWDIRKJeEDTlcyplMcaZQv4g0D7DPFux7YQUDy
DKyqrZE7aqvt1cymY0mLvndOYWskaNKUdSyL9hTKFsMeX8bOdbNHLzaf8Oetpj4NvhFi756MGHIW
2trzywppCrNF40f4DJ/Jdk6uqkw5t9jSyQB3QGL0dssKI+161wQ4KRhIaGRrrbckcwOG1PnsixaQ
XCW767BHCpesi1mZqPtUud9UkaAPMGWwJysXUGlZYd9wJnBHIdpuqwALVajB8Kc+uTONAhxbm3ko
cAxxHAUG+DabqutqQG8YhRZpvbIZznk0AOrUzjFIU+/IW4oPjlavlYPHWQMc3Frr2kAzwMEkL8Qx
VD0ai7HERVC3z/TiSc9dg2USK7JWEU6O/8EMNg1G3yPS8m6vFVeuzPrJGAFPhCkC3nHxxKYMxJvq
retelwGSdJ5agRxy60iQwkGcFGSR2hj3vfY9lYV9qKl0H1xDZVuG8rAzCZp6NFEC+9Uan9SXEY5z
/RCvSS+lmz9a1hoRttjLNohasYUkjNUwGrwtdEoYv4m0tnmCpLYYCjYHrtWghZyIOu6Sx6mBzx4v
NYHvOkNt3+8q+ld+vdC2iocEWyqWmoOY2s8idYpDoZZpG5lMnU2wJIcCbIWPdInCpsvH0XiEPAVL
94L6Fptah9RSLF517Ibh7Bmw9lMPtXFi959L5jCOyksBVzy8rt0g2TVtHGOLz6aN43J8yXLR4J2N
r+YkOHemCs+ZHB9sXEVoW+V8YzlsjBjqYiMM+9Q74fOgYUHqham3Tg0wrqrad322+GxxUGdxCLjD
7FgyXbKTcw23Pi4dWxAPiRWpLoV31FZzH42IAovAbE9lkL9rzO/ofkk3H1nct0Lk1j5r7Z05Fq+u
U/S+zKaVv6i42WyF6irgvssIeTznTLQLtT3TCFT3CjsLppAiIxtLjz69su5TYJa30WBmXyxHZ2Sy
RbG7aVjjtvNQQT3Gx71BXTL4dLXe4DoAc3MTjwgnHOeDVhyqZxOe1GAc8MNcoqkhCW5BhniwYJA+
J3WNpyOkfkRvKzjKFldIH5fnYcGrMpIO4nMmvM+bCZnc7JRsGtr0FKEgOxaphKNJKhUPRhc7bTcn
GTdsUyKV7HKPdF4QZRYz17KWjnqYQRwZckydfMtlgS6+Sz+5yI6iDO2IIfvPvZulV0u/PDtRkGAa
6R4GSiD7MuBkT1ddw/VKIKOhkF7lmWQclPKpmAvpB3WL2i3mbJaRp1SZyXxuTdGd8KJiMfGc8FwU
RYCWZ3BvwVfhSuGEfTVnhibpa0b+GNf34WjfmzOkRU74n8tpNnazITyfVh92KiNAsGmsOJwl8wnG
UUQX5B2pNZh7sSY/GFV5Lmgyw0jtjrlZz7sEbqBvyPF1mbyrpCwENAqcDvAqCFAdUZM3Anat5/Z+
HUNtY59zV05RBuoitwh1Wzi3QQP2g5K0c8GStjMFv2Ht+Z2S0At9I8eumSXwQmddkxQ5TcZpsZp3
U1G2kpN4rHJcPXOfiAs7GdqLLmnJInRIq8HMi7Ibg07ju651bRXycghruJGiOSNRRFoqUpbGzMlf
4EqmaLjbz1OTMet3M04UUijvq9zOdjXHlQvyfZLrhFGAFNiwd54OjJM2MZzkhMG89VYWXo+tJIBy
IC4HWfd9LVldaCG+UlpyGA+4nFsb5CVTlvzcVYzmwmAL4uXZJQCFDgoKtA/gxAdJ4XGHrY9kB2Kc
DMN4ceMy3c1MhLcOe8htpeqJYUITpV8K5mKqllS9qjXgqW7CPXzpek+m5WOIIO8If7qHgKGSk0mb
lnc4QRjEdb7BUknNxLSeUd53iJxZxfulTTczZqpzYy5HMvSybesoNIdWgbC8DKc9f9AbGg31hR4U
eV6IBx9YuMvjSOqPj20YgSHRCi6U0D5YR7mFhnKCtCiIYAhr8yl3WLAaGXt7WqTpE5aWACeVw3Gq
DcjsluPOSHt9qJs+unBlvgZYTU9uXyGZH9pxz/3FG7PK0n3YZY5voF070H0fjm0uFuBqEVXiIabz
X/b92ejd27YOGV8N01AU8uS6VX+JBJhINzf19j3gh9ngcIJqHXnknBANNsmziMknHQPIFAF68U1s
5sEuVd0LRdX2Ig9SoqSX6EbAbdqF0tZbyxLOptMa1qEbfU05mGzGMeCfSsxVqYNHXsbJ9Kgzl81z
N2aXmDVgJlDQOZfCGvZB6xBsYjn91yp2weGsUrOJGOX9INF61vRafMMpXkBhI6bVU3A5uEu3NYlm
xZ8+MinZIeaZbgRX2FfNTWynxhWytuQhlOClum50tpBPWZEDYjnYLsJYmQHf68GoDvxPzKl8dh/j
jn83tsWJ5GdiBXTy7qWFeGIgwZPR0DFGNDgw/xuOjNDcbqVDUBlUd5OtCvrANiPycwEsjKSUqCmw
PJbvzZhyNMP5dkkgqtMqPttFDNg3Gi0/atV4TSej8ZFFQnpp+CgGUXpbdt4PjKwLkU6kknVVDCgO
Cb3Rll/tVdJg0UTfOjg9gUjK5QiBZOH/TcFmACJ0nMK4eCmAkZD6hOVnJ3TeHHOp4Lev5JYpzWEb
9CwCvVmPt2IkhN2b15BFT08ufIMgL26nlr3xBv0k66uJA60LmaDw91WfiI6xYQGyIwirbrkMp15/
RhABebqOARaF2joVbVDs28UIDwtgkBMZY9FtsABU6umNczollDmYJvs0NCAF0Aq3OwZthSQ2MCxy
H00bP3WKoSZJ8vSV+NLVdC9MajrTMhvOjnKfp2HKziUHVCu10duLte6srBlvC2xIOGkl+S5pH3fX
4IuZcqXOsttwzNrpbHISK4+K+B0OGWZABZxI0vnO8nqCPl0GxUkUJZNi2qvi21SL8Dv8FYKyS3IM
eFiV+SmV0XiHCGx6SvMqOc9mbzibqmmm45CZ4qgFzs7ey72rUIBODI3W9vO8sYmy6wkNcfBkXcFn
Tp6TvrWvpwzTxZ1FJswL4UfpjY1++yoe+sxipqmD7AtTSMt33FPMp19S0unf1h4a/5ZCqdVOd7EH
BpqjNLvC+J4RQU18SqoGtK9hKsqtm2KW9I1wXjIXiX2qKbjlBREVt27mDPKOHEO6g+Q1LEtxLIwx
Gd4URmMxMkSm2HkrC0yupBmOVfe2tHE6YlbSce63UIJg1tDSw+0LR/QlV61NOgtbvHTfaMuEX0Iz
g4xX+nQDKSFhOqP6BMbq4Wgpmpaxnafgoh23ASlNN4I7imlNbKaOk/6eec5yj63RmdqXFOumXVxK
OULQd43wyCRFODJxy/UpzPLaeKAQCszDTYtan8IoH70vXhipYj+glih21NeFevIKJibqKzZ4dfxF
1TQW71miVHoOMNjpGB3YWDqSjbhp4LPrMq2GU17bVP4KPhTrMsWYO11QKjQH0LazQNgapXDyRcPY
ayn/bMNkYkc4ae09Zctk0yf2sPnhjySu/diQlO5eB11Bys4KDqmgsUdVGbWfWzc0xZ1OR2VcDN1E
fXeTsZsMOfXmBh84vO/2GXUwTkQ0jjJQhJqgd/yURm7fHUsItZQdAHNW8L9kZ2X5FqBhHL/UtsFG
YZOB7AKVPRajge/Ia5JPYqixjFhRAonapIp5K+m3YazD5sKDZbxg1LIouVEnP5MyknVvnR20RDw7
qneu81kNatvOWCpvF3ax4dUU5L1mpzMhVX42ZUiFCCJ0sB4nJNhqvDyGF3kH8NTo6cnNI3WcmKxO
ZTcM8m45QSBwJDfldfgSSgMO04B6zrhMQWB532oQ6cnVYGM36lgrkWTbvLZtFUsvTr8YQcx5hjOa
zpybqJ00ETM2LQf09aMrvOo5r9mhPM2GEanXThlkFSkrsIJP6F0riARD3krnlsOgmN6wNTUPEVJW
trDoeGyyPDuaQewLRFZ/nyDmN3dAriPvvgh7i0DbAvn9/OA5taueyIMln9WqA4lKQGTU0OF3cMry
58Yumu+YQCqqpEHgIZUDdmMYX4auCHpShbuhfiV8PXWd10irdpyOerC7HkG9xesJOTCFLSo80noT
cxhJELOr0SWbNqWCnV1wPsaXEE/1WL4wOamGJJwphGCwoW5mYvhzk1YOHdFeliBDPls4gK87Jy83
7yuKjEyQ7qA4hvCvM8zcdIBdepUGHScNjSfvjZp6glkNrzWHwHMgI0eeKkQeVG7QcHY8/41TY9Sa
AQ8CMxkpkf25k/pLW9rD20ALfPXvmagUPnRtvTQNLEDXq3qlecXi873x/tas/d0liA1Gi4zaguPP
h05tovMpM5MFwebiOkeinwHTLKr9y4380n7mRhwUi6aNTOFXtQqlIXOqA5PT7hRPx6ly6+9sPcqT
s0pg4Q5I9RftwG8uiIBEWmDEViHxR0EEOxY6phXymKTSNU0cxlrjtP2VWzbqyTIoKvzrN8WtKU8r
ssd+Fdki+qxTKj/lJlKSvUtsc04S8fQXfdFvXhY/3ORrULTx5UfpsNJJutC9YHqE255tA8ui691P
SX788938otUCmoKIEJ03sh+JwO/n9r2Mpa3imG0FhQw8coI0mdC+YGQfhEHgXxZO4V/e12+viCQe
yYBpmlQtf76iAqFLdpjHgJLeK9vnczIPetck6WsiZwqt0fD5f3CLaHI0+3SP7/LDBasY8aBjuiwS
qrvKc+pcQ1ncRlWVbgiPOBuqSvf//orCBNGIuhxt4UddE1tnqgwNgxlx3H1Dzi/JPBIvXWJ8qhbv
AqrT+58v+IvcxLNwP8PG0S5UOUuuSuIfNB8BqhLRRUybedI6nPrsG7B+L4gYnt2FSIoxv0zd8T85
Rv+t/vvXccc1PY3H2HG1RsT/8zVjmTo6KoGLgRM86QZ4VbueFxu3egS4Y/l/vsNfxwN3hQD1H2WV
QLL589VUJYdZpIy6RJDssjPkFH2xRsIE/3JXvyiePOR8SMUc24bkY9vi5+vkNVnH5YgSmVgOnOhu
vI/S/Dwk/d/kih+HAWo317XRCCsXDS8a758vVHsR7DOP5iiYxSaF62i4p3xMrjJiOnZemYQVCLJs
yv9z9P3vn15b+x//58cU2A//+B/X70P3rf6j5+cZD+T/N+myiBoZEH+gT+XvS1l8wE/983v+yxqk
sAYREMsGzXZROLmrPu2/8FOO/b8clgIWBGZpMmd/SJYVK5hKO57H9pK5Dgnu/6NP4Q5iJkIj5jIp
rWL0f2MOctf//oMKS2ACNaVybPan2lbr1/bDBIB0iESfFBd+NI7ykDUm2STUIWknjPu42HXegveZ
JICtMVoO+NP5SVGJ3lKLS7a9ABjhRi9FOz+0zaB9x8IyXoT5w1jJZSPXDa0Q0Z1sAmoqa8Cerinr
JoVzO1Xka1VriGo3HIt+bvdF3m7NLWea8dRIwc6dco0urwvbjHamlyTsA74RsGAfxJjf2KT+bTqh
LyJgJT6CnmCbL6dOy26fkV/Kxnp5r9p1q1zUV9qB424VdJmXk1MQ5sVeiinV+Tzmtd4O8LfI8xtv
nGWveopxqiLnLIpJ2VooW1lhFh9yO9hznN7W1Ax8nbXjSU7lVxisJ8sKXk1viU4J1hK4LSUJ5mvW
pl5s2Fi9e1UoWFNGkb5MLvb8PsEHfb3gdumc9t3saZe1AFidaRnAAZQgllNrNw6ztQ0IU5JFpna1
GSBxGN+p8Jqb0YyXbeG63yKZ7OFVPEqaGeB+ig6e0mMn+MGi/162YeBnxSWhU9W2JsMLPF0I/ISj
bqUD+mFmej/Wc0cdlfe1OMNNN9pvSQv6mCNrh8IGU0pwbS881nqANitIvepvCeBd/KSJ6l04xBRM
CJIhn4gjXePd0yFZgSD6GYUFZhc7Jz6WVgiCdbR2yhSUIfNLu8gMisgi9+uAynhXQZQlj6KJ3zpj
BHLLPnprHszcTPdJBAiIPTwQzcHZStcBlrNUj5x/6JeA9sTWumwQTZxHkKZZCKY6MIkL8UYUYS5t
kD4HdRuou94MaSWl5heCH78C6zvnLd2bJBb6KpMR4OZoV9f0KKRVWpBZaC0DkTGwXOZuXu3RYN0N
JdwWK5XpJm8RFYygYP1wTG6WAbRyqaqTHfbBtumme/k5q9K7GEtASid0i26tcyMA9agnto6OD+lI
XlgXLiWZUeeeBp2TzvQW3Cnxs+o+9SzaqClASDAu9CrscIeIb9nGxnLJwT7YUSjONlNJRY5w8UNq
Fuau8HTro0LcDxOPQ2bgY5JBP4zzTZnLL7iran4Xn/TNEI2rYTs46u+xOWf0Bh7MxeLDRN3pE6ol
ms/gaL/U5LefYhfcO3Uyf9QvLvVWLNn8gTRJsVQ4/WwaMcLXWAnfSRae6D9X1V5Ax7YKWF6TjjhZ
atcnNxXeQQkXtoz0ua07d0OiIjWW1ricyirf5M7bsOjrJuYTDxpxnIOsoVm5EORDngnVObrDSQ6j
gtK4n7mnlmnWRzqChzfY/PPH9mKvoXR5kaURQQUpMFN2vmIfuQWghEmhkDKgoOaGuIj0dwBziGPo
w8MlceU+RW8EzVa5u6yFJtvYvXMOm+ehVuaFQezZFkknOKL+HRAUAJAeKePgIc7s19km7pCGpiCr
CJDaVkVGKqJLgRkyC8WQOfZ8mn3bccghCCtCBnLQC8VCKYiUAB9S7g2D+EvqjA+eLAh1WaitJWuq
okPlCNuK5yf01zco3c6G1IR11/NFU6XD3ojsL+izgo0DTdbAh9ExiqDLFBvON+ccUSKxm80qbkjO
jeNC6CopaXakdebGo1OL+RgTnrKrpvRqCOk3pPkqpC1VdNHz7Bgb38IgIYozpJed5O6NFvCjXSvk
tNsnV51BFBCn3XmnmZibETGOKMc3ZP7IqNx63kJj4md7T6QsD3vWGeGbdvdUEinnJ4R6A5Fe0BGW
+3++yi4vkz1xLrsBlkna1Uc3KJgtQA/7U4bCowjLNZCJKVD3z+VAe3CeJkRKUQnpjIMu0EDrc6LI
eU1rb1d01rJznGHtGDzAwphodSBACAfuPa3pRBX5IV+DWhdOFxtyzcB95Iry37Ds+4jJRLoVKkZJ
p6pl6SJRt3CCws8JMOjAO0PdhjOPHwaOBQzmZuQQHBO71DbB17wC7yxYUHxkEOeiTt9QA1l8X91d
b0UoJ8Ple1nmw6Fp9TP1BNrwc7GLzGamDQi0Qw7O41wyyOAjw5xr9aGPsyP9+hGKIVQySpUIWHzi
eIlv6fcUYkFLId8XUJsyoWtIBlHiL92rsmFWlaE+1/TfgAk9Wyo+QU+UVGnovn5SkWEeFqTVi5SM
RfaxW9jgR6BoSHMHZods4qepyWi2k/s9ZI+7wWIR+h0YVB7GNpgJM6+MQtOLBZGUxWgmg5wQOuVk
h6S6ARjtE3A8+whwM+hmzpeuoyUZ8kbcuqt2TUme5wJOfRDvyyiZEUXwkPYkbZg9pn67+2rIkomw
Lb7VeXdNn9W5KNqJnpR8MEpByLmTaT9OVytl1D6poR/Iz1tOcTmWfkPYElKjaj+68isiIPoHoXGS
DUVXZwmJ/NTeddCAGNCANfwkce8SOu3b0umQbI4rDYEWEmHV1FHB1w6kfIws5M5ivmaxwZRif6OM
TpMttOv9OIO31IuobkgwFnckpb0kVdq9Ii1eKVlpfvrnv5gmLwe8RGs4HebwejZawGZEXLeUT7dF
t9zXXiDpm5Oa2cuVar2g8m5J5QR8SepEAwq8WIc0MkYBAPmNkhKfJaX4bdA8lUMxkYo1n+OoAjM2
x6CFk9su68+ovWntxyNy6C1djH7wOSwQkJJYayKkTWMP+QSck9FHDQ8vnxo7cFuEN72vwOWBmnH5
FLSBUImJLxCAKYEfwRe/WghKxzS7Yn7Nd5mAVNFT90X2tFMhfz63ZHjyMUK2SLI7trYAPEZ2hIlA
tIOe+WI03Id10vRjia3KMPTFaCFfKuMoBOY9lGguCljJHfQKh01WVdpnD/n/BtFeSdmTtBqUqrXi
tUAIWaUjEqpYFZ8CGsKbVAQ0ld4qJEE+eb8gqdXymPxfzs5jOW5l27ZfhAh40y3vaUSRFDsIiZLg
TWYCCfP1d6DY2PudOPFuxO0oRLIsqpBYudacY6YgyhnQrCZ9bK7EMAQ7N48/ignVaUozFtajtR5B
w5Hv3H66WcW0nlzLivQa4ns4SbqIfAxN17UjgAHlHTL6qvxmLzJcWtvpoeh+6ZkyhZnyiwwmeWqV
iVC2A48+xJd4spttzPgHzAfLuR9nFzR2CoTPSso0QCNjNeQQ2i/DOFirZoYeFw3iRhLR2zSanKKA
iDnNwgkcvk+7knVoJjAQhlO3bS0uilptzRhEVDLG08aCoyd92sxchQPEgf7ejMhY0iElHGc+mmCH
pYCRbTpQDwymNa4SWR/8YLbpoMs/WUeHIbhGnHZw0wCV8HXcjJIYAnx6xa6ZOdMnuIGmPx5LDaEu
Lab3Qrc/8yZm7fRtNIjeQ9vmHttSSrTDGBkHrft3pRUzdSf9VRgs3SqnqEWCEBTIBqIqPTPoVdQz
rPYhRciKFCNGmiEzoyzN9+PGnuJgG6kwfCx/I9PACp8H0TZtl8qFuX5lK6qMKb/EzkD6LTOKdZa+
o8Wwzy398hWpy57MIDJSR4boMuIc4HTUQd3q+lMcZQ9+gWKqSWe7SU4htohVbLNnGXF4gHREZ8Qo
Ro7AW4sWILfJGr4OO++b3UMxor6Z+yJex4BxwoB4gzgWw6lpyz8O2QNXlRFbYHVgvCq5Y9Cs3rSd
o+nldLcWeM340na29wSDrTsAqdu4Lcq+ThI71eqxPGL/fxiQIDvt3H7Mc/FiSAHs0cq/+6pkXt2Y
xzSW+c7zMoRX5IYimDUaVL/JxPccxv96DCq0zg0Gi4hGPlLBdRKPnJVIug82fjZQJMEeAfVrQ34w
Is4BiJfJ+pCxolTKr9ZB8IZMPUJN7sMat+MNU5l2pZfLY4t5aVWBsR1jQuAnWnDMWNMVCLRmIxr2
BujHtlDaCTd+tdhY0n9km1LlUMaA6HxtCGTu/jH79qpUBVvWDMp1Bc6eOdahMJaVPu9GsneyQznP
eosSyt9UEZ6E4rUuQuIqBsronCtPyDWlIhRrzVzQX4w30XYy3T2DuMferRmkBy2oPEXFSVYRHGAq
7rLLEeUSaaJ4ZJwmUALlUr2j/LiCBnzwzYmdLksInegGec3cWBtDjt89MhHsUj4b8n5+sATX0mZ5
H8uTL8oWswu7XCp1QkqwwtCUP9/PYQcS6MAkkpLuTOQPoa5TOK4bkLz2LFtWBCI7IG54QBJHxoOG
d3Fl4q84L+IZSdSC5Vg7Ob5AiejDLZbNaeRKFOhmxDsgUyYi8ayaUXsSOED8QonWspofeovAhixD
wQp8EaVGT0FW2OHiu94YNloZkVgxiv5pHSz8RC8Pv/WDRyDTjh3ftNFpBB8R8iMFCFdQGNlIjiBj
FSa8ojwgaiddRjkeXEIAyz89bykhupyNSw4QatnxdQUnXIXoSRjUWUFmPpktYbKjuyk6YwegCAlA
WA8bVoBLHBr+Mkd5QY28CCJmlwmpgAzr634Fj26vcs49x6jMDTL5AOzwzEVjPQ9EOriBQR89TddT
Om9TVQLP84uAqzx739J6TGbE7uTHABZLSLmLzJPdAUGB8hpv5gYYnaqTiwCFhE1k6FYz31ZRzyec
NuZWSk3qukcmXFF4CO7BZS3bkRzdCO6dbTJV1XZwgN0P0YjzZiLmooxpmhA72qUI4fo2/CHmaNiZ
skVB9xdB/zboqAKAN3SHNC1ezGQmoo0MDV9M7EuZr686zmkKkUMWdi+4lrZxaX8PuUxusslG6u+n
TAQTsa2m5C+6U5Ifk3PcBz2A2AEh5ozQh9BtQtptnifym+0AwYPB8c4UlHGOig4pDN5+beQpniO3
Faf7/1zttv/6sYtsH+HEcpt//RdxGKG69zvhVfD43i73///99j8f4eu+y3NxRlNvfD2tj0Vlff/v
/fb/eafOJZMP8e3/+2L+19/e7/CvV/j1AP+3x/rXQdD3R4iWV/Ovg3B/8Ps/9798Pdc/B/G/H6P/
/lD/etSvG/znZ/PPW/jvD/v126+XgOkDtRL1Veaqk50lb8igSDSPoaCmmbr25fTdUaLaohaszr4Y
PtAf2FSpiXkiNfkJ9fC8b2UFMVNwhXPKVWjDge8bRcxW962K2MIaPqw+WTnJzrWJ2yFt5CkuFjWX
sla2plE3FPEtou8U+xKJpknh0lKGkCBepBsHvyfEGdZaB55OmZrVKnGAW0NYhNC3bPoy5A50wDp1
IY8HIRZDkdwW33vCtNfoO3Yt4EqSHy19dUb/7IDO3VMP3pokik5+ka2Q6/aXObOIIWtjyAkV40tD
5jeRtuNjCQF28PNfgNzKV8DCPYHPyGuqOkKlWg/uNkSaFBBs9LAkiV+n2LmBOMyPuTDiPQs+HPMQ
iFyfboacIBPSfo7plI2XTC49NOTmwF7iR800fjfnKX4uYeADdASaumpAFmyOB0UKaO93q6SNmKGF
8LAp/5KTVGgQxzE7RYNRH7UIdq01/8gMFZ9HBNRWaw4P9EvOUJsHemNEYoHT9B7qgQu5YReoX3WC
nlQTw+EXcrHBIiuyegTfyDDVWfUBYueKvqZuiM8o22odorfdWYG9B7hSHvIQElruo76rK2oyh/zU
zO+BxwJxi8PhnPdVjQqqLb4haNlk3k4yRjp7JAqCBxTzDbFRzzUmHLbZtNTq6A1vUR1SbTd2dCTb
4KeWYXJovQTZSBTXl0JLe0eaNtg0I7b3CJlfBS71HfTycJ+I6BgFc3FpIoB1OGu9F1y7+UMSxTtm
lOrINPLDKkW6Jy5A7OMUU9mCJqSpWm4zLcW5pW0I0MJK31tFoRE0yP4cchL3uoxQ8kb2tGqN5G+Q
P2Ai6Y+pVsmuQxmE26nNNhLHAe/Kxi/ge3zbya7bAquILkxpKNmCqDp4QasfRlA1GzTNj30oUcfG
tv8WmZlG0tIMR1EkT3Bd8meD3MoJRcclBhi96w6+EWW7qpyQDkQlLoykdc+Gzu1NNps70Zf9MxKn
4Glgh1kMmothGHyXvb30qp78EAVr2Xr6Z1DjFU3Vac6t5o1Abw6/26hrHWTXzulolaLSv8E63fsC
BHBKr3EVYqHcMo7ElvrDi+2fivj5UxTYIsd1ykc1eQiEDKCjFlesdUJP9Gce621qwbRrfG/hBVuf
fWhSHDlsEyBjx6uCGorloPbPdiXeuGK0Z7Tm2NiLkwBdeR1k96OAWnJuIn31IZ2faldgvh189Lup
7R06z2+eQXCQUyFCLGZ2+C0GO4zIs8oAR/Ijknqud1o2QPGz6FuLM+7R0Gjtlz/e72XR0XTmxrnc
fyo1EkG4v/X2/mNr+PKWd/Lxnycgr+LBkY6+3R8wdYhwqChwdl8PptKZEqH/NC0xUQsrsgsDXz3e
b9tJFEtwM8evZ4fWHJ/sBPDv/a/3+zfij3aN7vn+Q5fRnjayKDzcf4wUgOZJBdn6/qNNutG3yd7f
f7i/nTYzMHSLUOISX966wUmjpUE7dvnRF7J4MnI6RP+89b6lxA4KurjL7xRXj93M57y5P2ZLm/GB
Qu/8z8sba+ul8nv7er/9QPITE4LZ/zpWlhrkVdTl2/2P92eJFHBIRwo8APrrhaKdmmncFcaOWWzA
5xE4Zx0MgP8HD31+HhGvlXbi6f4KCBPySY6I80O8fL6qdPC+ojX4+rjvT1NxVuLn+voo25DQC6NK
1fF+e8dTxiEtM/F1wEjtm5/H+e3rmQguGjBkSud0fyqc2C5K/Tn9eu8EW3uPfaK39we63yJoUf1E
Kiq/viix3Zg71Hjh1x3oV6QPbjhcvh499nCRSele73dNJc5d1XX+9v6adeWqK92E1/sf78+AL+Sk
q757uP+qFWSyGW4e7u5/BE0QEEnSQl+PEg5S2alN4bvl10FKyF9Yh9rCpL4cUVsMWKzbFrHtcszu
v5PJua+d9Osg2TOK16pwmuP9bx5M++Mw0qa/3x5Ylfc85s9fbyO15nHlsL853W+77Bj3ODyM9df7
IDzmsZ3T7f2P918NgDIBymbZ10Fys9rZdUHsbe5/ZX6IVK0Mzvc73J+vCYrvrWzMrwPFhheepxE6
X9+oEVse2d7B96/3LUO6LBUX2PuDVejZNrTIQMwvb9SdHeM8zgT7fd14st0NTp/k6X7jNAQL7ygi
zO9PPTRiPKmBPtHX61oOXGPcTKnDr1OPlMZ6jVG1/DpIlVFWRyjg1dcbD2sjek7s69cz5bJkwCTr
4esgjWAZ9qA8cUkur2ucpuypCXDZLU9y/xVrKtI1SLpIXQNgxg7id/Iyj6BdolU9yuJbMa/sfvBP
meWtrDBhMGlLATbZ/Nu1D0JXAsPScDOIxfjA6P4chjRH4c3Xj47pqD1dZGDijruHaM7vc+LA5/kC
4oHp5QBHzygvsMSh+1sUF04ZfVToKveuXTUHQSakU4vTwCp3cJw/Oor+ul1c7LPpoerM+AEcSLpz
2qBa17baoZBgfkE/E7vKks8SDXjbBosp0fTBJLhaa4ZMXFvmAe8iDhWk9B45YbTnYsUmnoNq+IY4
tqHCMuhHiN9JalHT8DetEZq2vXHrf8qMairPAiyBnn+sWa52iMCrvWcm2Xa0Sq727x7mOzqt3nA1
zYPp1sEpkc0tdPxbiah2q8v4gX0ZhYb9GUjGj4ll/yI0AW8CWnUCMOoDZwz1DSkpJeyeFeiIC/m7
/rFaQgZ9W1sUAOVhDI2b/wKYFpAQlSLmrZKWmGnRd6vJW9O09jVWoah2uax50TEOouGZfffawpq0
mXLf2TRh/eBFepfZGJ8Uo8O15SSb8dWPtfeE5bMmyI0RCU2B3ndW4aj9k3BY+Zak4xx6sJNUBDH0
VL1+tx2NcKZBNjkXOpuEYsp12kyvIaEp29qV74JEvl2SJ4+28JmYE5oM9VZ98M2bmX2zJevcP10A
UpFG7+z346EyGDDjxSciBlFyHPTrTNWv3TIY9X06g+EgjpJknaYIqWunMtjOhiR+dNppy/M3Iq2g
UsekwSuFANVBWRZ9iCEghCToEmrg8gxk/aFYVLOo7BSlEu6hOKZrS+74HnNrza6ZjFfbv4BMexKT
2Nf+nDFetwhszPJj4+Pu6Nybh3T/wLXChokdZszCTGaaTJH3RQPHWAf1id11u0Y4ley9EsV0OMqP
PB8Vffasv+Fz/kwa8xKFeIJBEWebMMB8GPrD4/If3GJr05LZFfYOYefTkkrqehhRsbK2Bq6+jGJC
d8eAzZAJQOMymB1OWdFmZ9kJJo1VtmbaBo/C/tX3bLWzUDlU36QUA0MYDq5TfKTl1XEj6zy67StH
gRglqAUbOsh8b8RmHtvPabQ8DN6Iu8tmfs4LookU+tmVxwdJJ8KlmxyRh6UwX6dCn+fw1sXhPtAo
ugfVklE6MZbiVjm8cTe3rW2ftM7enaMtamrjeRL1Zy1NdbC96NnR9hNyY3vrT8y+rEAcAQiQzJQw
v5HBQza2yaYKzHPsJD9mt6WzqEkqoapUHVKEJpn/OLc8Ck+m6zzpHvtmNlNw5YQkz/IAy5HyUPzq
GNLubKaOKWEglZH+wKoSHbLvntHWtI5ctIcGYObRHi6M81dJzFLVsN7d94KRLr+XSNwdqjiwgERB
hATw4NA66NCgBdSaTySwYTrGmpL3NtN8AtIQjDm7wCOHCcn9DxnhZ7TShRXRWu2a3itjHZvWbPC9
VOgJ+obYHvTO7BIYpmRLhFXsQou2uNC2H1yLko0tuUlsmGcdEilLKTmG9WckcZJqeFU4gsu1SbCT
yXZwT/h4uSrFnm0xH1qMf8gNlEl0TESAlDXdPHy6a0SlO0wlFz8nw8qXGNiZgBzLnI0zW0kIOmIV
kGayhEkV205KVnCSKHHH1m9TTw7jHLCtnOm2wzLZ4BXq9yh0nnuXcUjpJfUDyVPPnguiJxzrbW8N
3RHaxcmM7XdgacamsIaHlrn8dmzN99ouP/xOYIyq1JOu33sXAvaEVxy95HzKl9CEBhN8V73BUgqQ
pdSnIInoXEXXoo7SVVD2Lx2SgK0p6r07htkxah+FbV2smHakwoEcP800Ei3pPKZk+9CFjpYwsn0U
tTvgsQyT6Msq1/p0cc/skyqi/xeQbNSWPoJvfxtFBWGRxYwGY9kx9aaxGzsS18ZB/EwX4RChZnit
gvQokIXvBo2NbkrrNxlH16qUJ43amw5HuNYFpmM11fapR0VgcnHWWgCuJ19g0W6uMQE9hLivpvpS
MQpZzWHXbV2fRPeonB5xr7fVM3RWe1MWSC6pilazYI6WqQXAbepDLnFbtPVjJINLJWZ2Y8NRb0Ez
cNZwHLOiuWkxb7LKfKroHjOxjt5NyyC01CVW3YG94TB/g+ef0BElJKGbfyiaiahDPqwRC0/TjT+c
JkFFFLFztlHJc9ic4MgF5m9SYwgEz7SumXvymUzf6M9u8T3O65YY6XVCN22dhd629bvkijCjOkBe
ChmqDCmNY1sxw699DL7dcCZqmyAob2KmPumYBYS9BFmjyWZSfXSrDFTuWRz/8OP0p5sEu0LwC3+o
DpExEBueWg+gJRo+OVz6eZmd3RDLribNaq3IU5HsGlNaH2VZ11urdchnbba2Eb3gG7mytjwMjr0z
rQyzeU+54aXYQ8ui4dpEbEjYW1erdC6gqUg5IX+psUFWONC5AFCAQHNeOiY5jZ9vdQ6W0uo3yLmS
dYOgyDY6dMHhIoZwwCYHKeHcIvxw8EOt2rphkSfxbRUK97HR6iw6YnwKAO3a1NsgG/dlnl8xKuxJ
yIayJp9YY4hdSBzsUmSDr2gsPdj0pbvKYxAHZiInBt2f34PKfxJuthd3ay6dfxLD/gLV+kPGBGkw
03QKTZKD8CExLpnVpy1pc1rxT0ZWSEVy5yPOxXsSXaJEoTEKTA5PhUe1qI9uYot1opxjUCINqzNB
G7yk6ysMMLoVu+kiiMQhKI1fyjUPuB9/ton7vZvp9hhRuegqepeR+A+AbDujDT/YeKcbkC35CjUF
3+7OPzS2iWvKsOtVf7O1waTP1u+Dsm9VsFz4mhFsgZe9Mi9aRgLFbvAVJjq0JX32LNPpCa8E6URx
c+l0v7s/APTdco8ZFQSZ3JjCRZ0XVNQfBKNwlFZWVu4Lj8T0xql/tY3/lFTNUU7NgK8OYxo49NVI
QYxEyH/GEBXTTjB/etH4105IOMmiR6hMv8uWrqJWPekprN1osjomROHB75z9PL12wL02Y1VvW+27
h1JEP7CjPibeIjpCkmXB75Czu57p9KwQlZHbOkzPo8rM9ezVKRGA8ITCHkkHiruzrvzfA1ofVxUH
WxbZ1nbrX0UVvM2S9O5UEbpWx7dcODPiSfGHnR2xQkaxFWV4lcSsTHNBEd8wJ9YMzwrsTbEsd20i
CYOMHh33F98ATOAK8yUOkeMU60e/23TaBnxX/k6TX4knmae7oDshRK48sbAAA9US6KdJDHeHq0+2
j0iPdCzd17wta77qPdFaBVZ/hI2Q/GSXfUd9cQEch6R8ChnPNEdilnZteKMViR1TsiZDNaLYWcBI
BYcm+GzIkc6E+Tm38am2kMzQKnpF0vOivOaCq/ADjtJPwjR+GoX70rpH1brlrhMh/h75lykF6/60
5YQngMIhdQZ5YTp+Szx2CHNHPImbs7/pzrprfo1xVgDTK5cs45Vl0mEiqG/EsRQEUOtczn7Dd76x
xydU1GDAyKIMEhl3YjEeqyuj+pElJHkQLuIkEDUnbfIlzZ5YLt9KK9qXPqBEi6A9uAmXFLIZcXn+
tOqBdLUAY1bOPHCxbq4mg6CVDZcVcVB0rUfrZbbmb7plMJrm6BcwoUj3Ag7uUxAiJl3xEY/YAnzB
dVUSsunH7TuokI2l9HNOgPI6wPrL5Byzt/xGCvmHWm6toksgS5pcVvnLq90f7WB85I13apL4Vpjh
5zCOD+NkHckTJdeuDVpkOlQpm7uDOFcUDEp6bOvKc2L215nPhO3PakZvc8C7RMpZD2cpz5DLaq5W
jWNul3gZbFA7onpWpuQ96pzVRDYdvlBvkZoEHeCEReIzs9XqigwtXuLv2hHaRucyP/KTN0Z9tLwW
XYAVIqRYktDyQtuE/OzLiTCjjM2BurFUGXuCqKTN/m2qxye890CI9Im8SAXWBBO5735bMgiQAEo2
dNSwpqqxgUUS7eb07jlEYIS4FncdAy1PkcaYOj0RhIZglbHrVzP0qo1+a00wOGU2PYWesshnsuXW
WqRjxYtOESfxtWW6NqQMu8k9SRIXtEFAOpjP66dqpyUKl3A1YeEHrAS5w9kWTkfq/JSQzTIE4NmX
fFpqpM0c/p5tHtHxarjxlXX0KtApjid/W3bwFPkdW+Cx/GvV6jlrmS4KK/3IGo3iJd+6ceNCpUD7
0dqPg+tWpLu6ORvKpeODPC4I4OZ4Oj47nb0TZv3p2K6zVkyaFwEHwWqEEJamsMBGev4lc/LX3gnS
vemO6myYjaJS9dWZXJ6dUOBxpD+MxFXGeUDm6zFpnDe6M4wfu+FSdXWH+pAdmZOKh3aKl33XeKRr
cGyS6k9dIPEafTzxfWFs3DD9YzEaWmEvJ9x0TFW/SfxLWYDl3yhHvYG3Y5avnWiz15EyNnPfEhNl
yxc1lPHGNxelkCCvPceZPtnTOm8dKGASiTWGMUgTog02erDPscfR0CPMOmQKI0Cu3jzInGKYoLJt
H1trMqmWK+0YOCulpi3tZpYExUczCFIcA4GwqLNfQboRG7b8BKNhTNyND8uZ5dq+CV93D46W0XpG
ZTWDENyEZvVb3zVgireq1SN1E/7zJJ1vbV0/6AyXdWJ0E/AxdnVmsh0FOxpUgT89I3G3nU6a0z//
uHBU/vUjDZqcQasPWsJzybu1aVYMJZg9AFnWcg4C/TeccOvIcBcxk9kO/ViuQQK/ZsSxrVOZPjqY
nhha2yedoK0y44l8UUZgAQ5G2i/fXWHUBxFSOHXRdpSpYhlBtWgNqAeiIbcIkTs37oIqYUhjMOLe
gYNZSTsIUKdyL1yuzzUngYos5Cxh6m21w7mbItriAaB8EhEtLnUPbSpgh7kqpuFXow3Y8AP78Qox
K5hS15jw6hSgC1PUQSHcpKaT6yxGEEnHCu8yrfCxQkBCftjGxvyNohcFQRR0e2gdzcpxqgueKoQd
FrIwabB90ItSU4XVKyFre9E774WZ6kXWMiJKAw8YWzbBS+KWDjaBUV34Hjk5kU8jqnlzUUhlCtli
Mbj2KjOiiRZoh8Q3g5AwI9mlrF21on1yIuQsTIk2Wmb5LreC14Q3uZZ8VOssCbZ2BlyjJEtxWbSq
gcv1RMIv+yFMPC2NWCq5tb8rmbIjx+ZZGvG9EO6OBCR9MapQrNpCsCeMgZYZvs0Sl3jJc6yQsVHV
sPQ1QyLWEqmG02YQOwcgMvjmUbjaxXVQC6pVYvql6c52zdyDRv0Jgercx5SYyIiBFwKWs7M2epdI
kxM8Rbu4ywsSfp8dGzpSSS3K3vaBeqFaz6nxu6YWwBVAi2QSbMm611ksuzGdlatUzd2qjPzL0DTe
tWjqv2ksuPTyBUhB0q5Db4IS1yfHUbd/rNhPt7GyWE4TIugG7mqkS+er8z8IKrBWc9w9OzkZbGXW
/ogquoj0SDMc8z3C74QjMsHy6NqXJsEX0lAa6tnlLDC2dQigJFuiTo3eO49VlG6yDvhjm/z10Q6v
1YgUFhXurg8hYinhBcRlI+vPkkez697wu3eEXtrQ58LxXKNdZ2dkL4IP8nn7Ev+cN9TraIqWncHK
rVOE2vDVSRZP0lXXW08iyt7CuoDrxUXVBqgVle/aSLiciiI7upHNOtKQIIvYfGA0Mer6oeusEOt1
i6xbInIvRIAKPCDbNqX1GGn2bRbjVKcQD4XJNS9x1duCPoSrS98snZBG5ROsthjvMi4A7wfy6mQP
2OhYFhqNtTI81lMIn3B9Vh5mGfJdsbyStMi7IeoViZb/IRJmUtojP9nOAwa5ajdyBdhEXktqaZX9
SFouYUlGIHaIhIYoy1dTcerGLYIkdJSi8NONLnS4FT1emzF7j2IAwuYwvk0AS1aBcjz86sYq6Mdu
bTuMNqOcblEbshOKIajRcaCD1J3wuQ17PQcD7LF6Yj8lj1Y8TccSIO4qyaeX0Mb4LJv5oy2aFzb2
v13P+e0WhLAZDBr8rHsbuvI3aLmflVQMkWrgQBZWkjKECBCDE9LqV571iJc6lGOj0/6iUU2fI8ov
uSsxj4ftmbOKVOqkePJmo8OfA3gZy+LyAWUSuVVdQHJJAppchjOf9Cz+OBpd1bIlp6vLBp0gMYku
qdjYSIgufRh9+MyKkHgJkyzVZKcztmtatWc7YZ8Cp5g2Dyqr1A8us1+Dceko10PCX1fAqyH4glKg
Q4dv2aJDHl97y2Eyd1/1oBMnHpWp4d08K1ngjfQhVM5gb4xz7BNRR+84ssQWqm2/4qhcGj8dD7kz
fyN2AfWDAmUyVeZ0lmLJt7f5cupkX9Ud9YIFMtJP43kfyt7clR4LJnnYR4Ro4nnIP5jq81E7qdqM
WJDWbgZnUEYwczRYUJIyhi0IJnXD+p/scsASlFIo9SF1fNIXFI+ODjdgQ2i2kjzu2JLU3cJDnznw
vTFCwC9wCft1Xo3AzILks0SafA3m9HHyiuYSWmiLRzSvp5At19rRPlrREOYhJStsVEURmyXrnLJm
L7S3nwbRnsIk2bADRhosgvdgomglRIsWoabbrQL/Z9yIeB1CrtxPWbUzQX6euzk2j3YkrpSqtEaX
i5kbmFeFxJqLDCYIS4LhrBHGauY4h2zUT27Yl6vEs9FDo7WVaWceTcP7dBVUwpSLNi4DBvxwMlCj
oBvAW8wQdkF7+pUAVEmLM2yMY1UwJrWFHPZDPUJOTKBSGzrZORmMAAou1AJlysJb05nqR+YyWRsG
Vy8G6TYx+4EiNffrWSZI/UaYn2yS35rlOq+y3tjw3LLUJ5UX5c6NYLQFBYggP+z+OqOznCDDTXeO
dbEDyo62Js+OzkiyofjfJLBJzx6B3luIIL/NgSuPgRLw0BNbDJgNwxGutoZKEBMEqYofCBMpvY+z
lRKSqYFLGycrPNseZESrElu/ysyNO1beGtgkbfXa0EeXcmGtayu//Yjrno6MMgG64Ftgm8+qO9j5
G75DLFcRktAJeXZWmuMuyE1y9kCJnLNurI9jI1901xpnNaHwT2o9fm9E51yQ3xMamVJwxOYj7TDn
O9OPXdBFxfP9J4M9F3nmxbOpwu5W2M6jizp5yyqI7i2hdmY7wlA4m3dN1UeAKszo+q9/yiA4CEfX
x7THl1Sg4nugGMUZ4syahbhG6geUuxNtfxtK/W0IXJBqArmjqYhUnobipZxLGiNN/iAQLNzwBoBF
y7o9hjlsMcMI69HoBOoZL94GwK9OiFzmp/tONDCM8FetqlsF6uPRMMWfHNPVuk0N+ZmxCciXTaMl
muqIq897Dhu+9iR7kiXKeQbiavJoHPkUKcq/dIEuacpHW4wl5Q/SPjbl1OUnmmBD6jmr3HzWlq1O
NJefZOV/WlYzP/xpqqKggCxDnFC9tUpSy1s7b0FH+qJqkxdPAMg1jKzfsTq1LojQpmJVE3Xjsjkm
ljiEbwpqu/lNR6Q6zW11I+BTGFW0D6qhBKOgToaU7Ealc4Nr8idQ2WtRJtaian0ph/qhcWTG6g81
M2Npj6a+W4kg/W3E5mUicW2fB9a+ncAjA5rnVTTkesdxzJQIaEmUmwt2/4wRwNqwP9nTBIJFupxa
Moi3cp7DSxuCNB1zgtLqCStR6HXFDUWMWqOD1vDB0IU2PfgQglN+jYgUNo7BH2m1fG+dyN5ENpt6
P2E/COJ0oMW2cIx6yLFhpQ6meUJBHKF9ZpZr2VRlLfxXPSGnxsrhrfslkbkLoxPXQeyiovh0LFWv
SDSDu1R+UoNYZFcWl8kxV3pMfo1TwSVOAQqMOOxiTOx90Vo7LGNio7z2Lx6ad6ief8S4K0bvWQ3h
sGla5+pU07Uzh2QVR2tpZN+ryf00DaSfqRpvYY26PwDxRekCI85ELLVqzKliWbJpttiHYKTj50+M
/mJoCuAaChxwznPRpvFB+dZr6nDVguEcAyBY24C8Zrv/LCrsAlC/VxD0Ts5hzqZs4xBX3PPhEuLG
NmPIMVYUhtgv0MeRwRDnUnEq2ra+OW67U4iZVayBsEqIBl3+mLFjNrvhSYGK5js+GTusGy29Xfpc
nXb+FFIzi/Djb1RQ60khYR1cDi9NpcdF6DBoeYb5+FCXLYaDvD7EpYKpNyGgM/T40ySxpU3qW+hb
KKpy013Z5W8x+7+qIfkTDzZ8X/ThZyj7KXbU8DDETFiKntYxLfg6owG3IApKS4IFGrKbUf32ppF5
+xCRmNzZm6qeV5aGbFo5YbcBBVyoFugdHbHKaYHAG4c5n+KdjBFHEqwBnr5k6o61YBejLYrCESMZ
PYR4PE5cIdf3fozQdgVjVX+r0VZheTGLrZP/8JR4nbNAbDLQozu+dheFfnHTu7Diooyr3kEuhFXH
bJGvp91emoTVhm1/ZFeFNAjX9egyoEETngLsPBT0cFZEbDT5vomlsfEEVqrWfTYls2mURZu7Y1h3
5nmYbGOT2TQsajjQM7B9JdCLSf+Pm/h8Z3xokGFM4nlvsXUjt10lHcC5ZvyWu7x+Y2nIdA7tNxsf
MnPN19mYhp0Q4cQYp2HC7J6Q6sjt7HK5E7RjxoCWZAzSZp2xJVsHVY73KdYvs/wfrs5ruXEdWNdP
hCqCmbfKkmXLOd2wLMlmzplPfz5ozqq9a1+Mx1agKBJoNLr/UF3Y5weIkGp/LIpvoDawpmipGKfg
CRZDZdAiyAf2D4XVMayBJtRJYGwgI0s4K/Ye79YHFpNxFSI3tOgMuWsCyD5CUjTt8/q5mqgbweFB
AGycDhFbOselNWgh67mIgCPhZQh0XUdI3pgnuKAIBIvW2nuJL1Bu6g9tTt1rEI83rl/g5jsPhXeS
1xyRQS5ZAKwV4CzSaT68UTeCS5fRA2va7srZ3XcawJTSdadFG3QHGXollHdIYUPYntGERUHZBibe
EXj9TLynVAS0MrBWHuQGWqb1g+seRZvGG9+j8A5P/FELExocNnEgdVjifVROrXAkQyzeosCg01zx
fGMYL5EFGIXvlSDRF20CqvMkdNDOLCq4szEk67BsfkykDZaJaKiJMM9NY/6RiQXLqaMxF7q0sB27
i7j5ZIm4r1vsyYGDwYimRtwpJEkWwWKHHd3QDvVL6yCbaKKkGOH5gC5xHJr9akrYQ7FL02lgq+C/
GdFfGi0gQwKEsR4nA5Sg+mcM7H5d+km6tsbkEHURolX42uvxhOkH5tyiq18jId+0BgR8PLdYFoj5
s2vxI7EH/bVQHThPN70D3vHbQRvfpUUh3PDiO1/Aa7FtsLSwmx4sKkEUoyB9g3d9j7SWfYvI0HqD
LyM6+dNFmbm0E2gYrR09pBlo0CZKHQVTW009CuPgfLA94K5amcHq/mXYcJPCAnptdMjpDy+NRJd7
3Yo2NJOQtTb49NAedkAfibAWhefM0I86s3nIcNNyRniCJZn8gkV81xSMn4pSMtgN9OkVBxANQX1Z
y+d4pm4xMB/RF4AQMiFga7dwAJSkwBjVz0TtAGa+0jIAqMoGjucm+GlQR5bNoFUwV/GrrhS+wRxe
E9sutthYjiuzYoenLMXr+RkVZxu24EK3aDiOZsP2Y0K6VxSQS8Ov3NKS7dAGz3HIBEIbw1ims/1T
FeOeFCI10Jn1setYYohD7RVzN4S/7DXSohqy2YCexbZJtX0Uw16r+/oUhs68zWUHZry3N327KKcW
BLUa7bMdfmT4OPybTy1MX8TWyYxNN9c2fbftar/d6eBII+jGK0xTJXjan2ZOuLUzqK8I4WQdydAo
4xndhIA3ZkNJ1NEhzg4fcMjxQ4XKs40lJXC61DZXeY0Cb7ckWaeVDBdcNOOKpaX34QvTUSjWtndE
o42tnl9vwfYMxE8iWW2hrtpapPT0P1dmK2AWR608DBWZX/w0jxBnTYCQe3f+9htOx61glAGgtBAX
WFdYXC39ssQYxjL2YyLOeUuTs6vhsepOuSaLfC064ycczQrzHfensutHP4YeVtiwZDLxHM45wQHL
ddT9rHWiOy9+4hLeJvQF+n09ApmbmohKHmzgKKTCOJTkSrcfIO4sDS1MPH2IxZBjwrBaNjr1t7wr
FTSqJetRkuR1/2pNyVcftndJj5tPobUxOLX5fbCp3AQhWIoULAulpmQlLPexkWqNnbBpLAd61Jz6
WIYfnkAFPPLeUcNrV7VEeM3oObg/zuxliBhI10KNZI9P1wTclbUNEj1dy9mot3HnPoB5QcbIHA7R
nHRrDASJtvAbMDW3k2VLZhl4UJcmemErqv3seR/BAvT/Vt8WJFfXsvnNcRVdjgU9LN3nrwqCEToC
Z0zqVb2jNJZK9D9Gfm8JohomjT6hoasDKRvgQmIHeagzH7eb4GAloluVEAeQCqguvU70zOrRpopi
3o8wU9YYDHwjl0CO59SkLsa7M3qPAu1WLL8n+iGJ8QLIySaTBdkVV+ZXkTiLQk+0TRYVtA5KDev3
+S20aAjWeWPf42VDMwiPcoowyV2wbuxH1ziWI4F0Dq6hMdNXTM6jHP4GC1lgMb1mlnPp0VOkMDWf
ooJ1NGi/S2FcDW/48z3JPrS+t/CqoSoYn2sTTYTQZGfQPgcRWRa9LCeIz3Ax7foHxM3VqrRrk0/3
QtJa0qtvSnbXKB9/Jr+9t1tnxR4WVsCnqOJzOxRnSA9XFDA2c9jukIO84rSDfYZ4apz5L2MX2Pj6
C/bowIj68Cob57v077zRv8zBfK1q68u29ceYgKtODg2Eq8dx1f8VteVAIpUMOl49p07WS/nMOj5L
f40gxrf6LuAZz7aT/drme+7pb1Wi4MCp9qN/YjryG2t8syk+u8DHhvgrlN7FKKqTi6i9+myZzle9
Gn+CKDsD/tmEKADPJZ8lglNRo6zC56qv7nTuikbfXV3OV5PUFJescyVA8+DF8JYEW1Vw5YPy4c/p
/r0icIZrO7FkUtecs6NOjmobPCTkCYnvkg1ObHsXLc3OIDOv6L7s3AzNPAthWLiy6jOSfrhdC1p1
WyBZW3UeVZr9qtszI9ZeJ90WS7XL7doCDrh6JCYUIgFCxmd130x/fmuHb/U9KwrSKKCcAS7djaG3
LFPtipzYb5tHKN2gDYSS3mM7JmfDh809j+7jmPyhNcFNqzqQKuNfzILllN5JHVwdEeDKdUyDjV23
+zaar4hifhVWeg5j7SXJCmAm7c5E41hdYXXH1BXzZHbQoUtwZ/eVXW59k3HKNasm8aTDZVC3M84o
xWjVXjesL5y7/oYmO4tmvhqjvyoj55hH2k8n7lEO/Zh7GH9G83C75UMZP3VxBy6Ck9bC8FpOmP7k
VE4n2EmtvM5RgetL/OEMzzTe/9RDsZefU835QtDibHbpmfr+TyC2UTz9FAOHSVwGfTh/x+LBNYOr
FfkXNwM7OH90mvYWYjoUGe1eVNrPbfrh3sWAgHXl2e9l63xB+D4PdXpO0hN57ocuoucIAZgmr766
cUaF2IRsKmiNlXeI1jB9/fbPp6GflN+R+hbNzCBz2r8SxaTc/lIfb0imPyHAHLpDGo/whts/akY7
JO52gd9+o+n9ZzEC1XqfRj9yZuQTNQq7/aTViPL0VbckWbJ/DKf5qkaeGre+m55LMR2E324M3/ki
llyz4MfX+jdEes++9+N19Yu6OzXKYSbzRb1Lc/1F6BdP6nezQmIpH3fquWjGlTs3nkIHezvOpTbi
s/q0PEVbsHxXX+N2x9TEHYF2hONHnYJzzt09K5Yt6bhi6cVB03q+FjGdWvoZKsioU1OPq4lT9z+l
2b8Y29GeLogHndXkUk+MA6gMr73Mf53q4kn3Wc2xQgZXNTOjxLmoz606nbzYY302F6FQKG2Oq16A
9urZ8rwLSOON7NN/YRNN+V4LPtSZR5P30KqmpMu5cfHVPZJld6VS5F3UQawCUJXr86L4fJtAU5uf
WYYfs7Bestu80yjHoXd9xjTq6jBCzJCMRqfsiwSV1sg78pAzLeGv0u8eSmjyGO9c5awDm9GvPnEt
TY6hT61oCK6+6HfUIrZeql+HOr5GXGXP23a9y5COr2MwXhF6vobk8pHlPJDtMZ6aizGmv6HxRi5n
Zhi2DeFCZIIGtnbVMvfJrCgGDd1fmrMKqAgA9kw1Gw5qlKgB5TVA2UrH2GYhqr+oJ4Q/EeK6ARN6
VKGTUNoO//4nk3iiZHULo57Tv6hbop5Xw0L9n7Bfmp3iIbTVLRDV99QEV1hz5xB/Fz3GXrA+gKi/
qmElS/OswrdfW2x+lNeUd+mkPI/W/DODezJPgHyRNkWKmiOrcKNivwoh3mwc2yBbwfi61uwPhVs+
g0W/UJy/qscGdZ0oINnCOEkmGEo/q8Gt7tU6W+bGfZ12G/W7igEtxPhFrRVfEoQ371XjBXXl3y7t
N7M77mlo3qaUayVbre92atzOqfUUomKhzkkFdcn2C9+2Mw6V+9nVNjjUnm+LHkTNNMv27Py+fPPC
zX5T60Ch1hk1iei+gQDzxtWcm8s496ixsVIyDv6bLGoONEUDtxMlC3eprkPAoqH+Vy9hywt0trhT
0xvsyZl8+VpkFior4UZv5BmI8l80jFckYpa5MdwXbvenRm9sJ2eplCyj+bM2jftoeEK79BzrrAo8
RefvSn2ZCIoYVAA8gGWEXslZat1PL4tzA12hs58jYV/UjFahoGPCBpSMZgF/DNW4YRRP6kqqb+nb
7i/s8y/Nvd1A9fIi9tmDWsdbZFNv18xng961WoPscvhwpnsEcF6GHuWZMHhGiB8GIDVCliO18Kkl
yxHNbqZZVI/eRU1NtewEVvut5vRc/vVs2Sa8hoTH3vVf5FHDfVDD0d1awn5TN66fTqknXtEUW8Ee
O4qx/CDuqpgL7vi3ncenysdBMtCuKtLegpxaKt2G6UrJQU/OVMXPjez+kPI+06De1o51UEs3LI2r
q3KkohuvURFeY2ZfJTOw+xOiazEhDTk8ko9wTH6aeqXmiBobHcZnLumssIuzyjhQV/4zpxevzV9U
dIJYQaphnXCsuU7peFULX2qKhdfGL53JLGHFGXXnTa+/1FN9rF0Na7rGDQ5U6FvADbmoxweZqzC9
VMuqXYzXyvQe5H3YJqu5uWqBfP//AVJdBRoQf8s+8y8qJ1NXV0VIkfrsD/2DX+nXNmpSTAumL7O4
jWrblUcD3cu6NW+j9JbmuXQDI3zpJr4mK5AasYTrk4Eygbqit7gEJO2PchXQo/BF5UTJNP0kEaVM
aulKtem59P2LymnQKKAxOgcbJNvv6owMUvcu0BaiRZnlL5Hxp6KamkeNO3w09rO6sLebp4Yk/jKf
hnMXJeF5LpKV1uW35EyN1P8Wt3xu38zWXQIJpnB3ULNQZSm3AKcNt/WPuvTeQRYKQoEFCk/0w99t
+SMCRUQfrd/KVvsJU2aOaP+kFz5PGCip29aSkyB3ftZxbpA1u9NBXtV90efwHNK/VolC6Nn7wjI3
6pDqX9YYn3P3XGNcoganmvuNC+dNx1VRTR+Hqh/c5Z49hLpL6mvexhexqjYpgeu/gdHA5hlub1Vv
H5iwWuU80cFcqLGnJnJmYf8ms6P6nmpKifjFK53XW8KIGa06Iqy13yh2991obtRL1Izs1JpitcCW
vWF/uzXqPo2uddam/Fw1xSNuvmzSvP1gC7J8caHVccZH6KxeI/rkMu9ALl6RivxCyuRRssGj83yt
Ie6UunnMZgqMNFkJt9Y5cul5dOPTwIXWjXrTBcNBeMEVNMCDEGjNqLUfBCyXcriixnKdSB9GWazQ
5eH6FCiWmNee5dVmxQJaei64sUiBnNTmPm+e6Dt84Bh3rV0fYjfHshnxA1D1tp6fPIKAWofRuXnI
MQp08unFAhqg9eXZ61AVI1BYmr4uDOtOuBJRLb6jH36UNnLn07UlT1RfLEjarUBvA/QqqQKj6Ky+
flNMV9frPvEuUzFa/amyite+1y7qlznsiZEzBoDDD5DuW7RWPS+IfP+t9lVYrKmM3nUa07pi4qDn
vihRx1EHVOnAbJOqhcYLGki3aacCkJqOatmFDQ5hLXsd8+pXva7Qu29K6Lf9g1pI8ig+G9StROQe
VABW71M7xjGJdklZbVJy84UKfdEwfHnRE4aXt22oqLsfL2pXVmAdYIb8qsmocis33eBFebFHqsC9
t1ITTEWMLnD+pV2cWpvsTMCE4LW2/wUTlU9QID1b7OLjrLlXuxS1BKggkoXGUxvabBbVHg9xP2d+
UHss9S0tykVdHz+MU/z735IeB+7XyOPSlCfXrJ8RLEKsIz7DwvhTqYY6SyfFzKJ8UatLUo07QV6r
pod6GXX5X9zRWHPUC1XscDE6Djx9B6//55ZLNOk9Fu9KqohENWTf6q6agfjflb9241zyCBAGeYse
YRUozU1dEKZ5rRuEt/ClPkmdiD5Y2IJiZ2B77236ouavesoKiq+sQeagqO5Hbdu0w0chp78SbVWu
Nzvwb7UrVGmfF8FegZrfetMV60Q1lZoT6MHFLQ7r5tlhlGs+sKW6Q3SVb8IeY0x69hu3pKimIoWf
0qaahquKFOpmZU747omjOhk7/pcHma68Wnp/6ILnHBF+UpEvgK0PaM2CtydI+JhSS3t8VMNR/atn
NqtqbKsBTBeWUrtAXBH5QTIQ9YIqZRDnXXK2QQw0hfccyogFi+8ZxI898jdqcP1XdsDL7YgOxFrd
cpW39g4GtxQmofhfvW8RZJ9dPZCljj+AB8/BsTD0z9tpmen009JStKMErEZ3vcUwnAmuC9n0r6H3
qhZ6aud/uUjOyAUt0inBtZHJgoSXAcrTS4Zj3PFS7G3YDRrJAWXGOwGLY6/74jE1TH3VBn63mQuB
30lfmctSr34tHD8eVSssiqGl4er60HVkqpMYF4OTu2v8KsODH9Iz1PMQeMmP5iTzE3jlTR7TzkUW
Ll6Z2GOsukTLttFg3gWNPm2bwcEVLx/iPQVP5LPKbjHOefCUGSMjbXgMqfRTnXGBrW+wN0diJjtH
Ot649FuGV9wkfq1Sij0AckhAElG2IiwPkHKK/egnHqKuRgEvJXM34x2QQP1OyuizpnvJF2BrUaS4
MTbIVPT+Psuo4+lDGT5Jyq/Y3q7wiRoeAyAWCO7j3+6nPaBcjAe3VByBgkj7ZPqjeSdL2CZGZ8Fh
FnBiam+TGu1zBnVzY2Tpg67VaysudXBHMcCARZgX8wLBgUustc8yw6EIwhvGpJjtnOIkjw9CL97T
HgzKHLRfeAgCkHbmXdgNkl1qBzdl2vlJjfHtaJwaWMagoSZjU6gUqcbFZJXZ5Xg/lfDEEGjtm+qa
Jri3IbsFgoVrbcpx5Y9wr2YILKuq7FdGA/iMFjM9r3LqESTCpD114oOBJdrCxmNubQvoQRPAryV9
hp1o+5pMIHgzpEd/DiGDPH1r5YhtVm6csrTfJ0h2oKMbeyAP3WfpYbPSGvUFY84Hv0wlXVmxMJCT
QKlCvmv9dDbc8Qh9DWmk0IjXev1GXfiCUjjKD+WIxeJ4pE/yJqOIqrU78GZtVQrL3g1VdM3rMD24
XfYCKjjdUvLIV06Fh3Hi1qRxDnFDdyTRgNZMnZlvWhACK23EPV4mP32nfWA1Qho3emjzRloHXcjc
NFHx7nOD96rNXlVXgZPcEmckWtrgfo6zn+N+ilG9dEbkDJMoXCBnzWwS+sWDlhf3CTIfdFIQZxVP
RT3DBaXWg//HdoqDfWIwaFLwdSi9qN7uHgbneBipEPc19eZWrxUCfPoJ+1Y+OCb6cN0UBHu8QFH2
6Ve9+UPl3N60GqVqOy0PJGvr8Rx089FlHVtEJjXjoaxpIevjTqutbK0X5dF1xhhF40nb+B3BNPOh
m7TWXC+1vDlAZ0w3Iikc+msOkmXhnK1HbQEMnBVKWLSdCsg+wrA/pzk9yWI0D4nSkDJSmt8V1jg6
6BcJqj/sYeWNgfGq5XT4WnbJka+Fm3DCQzged24zoEvZZqQv826IHPosWpctqccv6xhEoOz8zQxu
ZS0jbHKzBupwPVD17mDFZzDRNYlojJUD7o27Z8025TbizJClofjIWfTt7IKXRBoNDshhlniTzQW0
667v4q2PDd+iGOrz/KfX02eK2+Iyc8x7OHLwblxjlbbDpqnhI9kOzpPZWG2MYdiUhkIhY3Y4BEBC
EtCdXaTp78OcrrHlWmhj0hzqmW/tGDggJHZySia010xEF9dIyiHmHED9t6MfAUlk7U4vBV5JWzFX
YgPPNjaeML1FCQO6kqdw07KK+0VbD7CoUPD1ATllXo2LfCRptxdQzuAvQI8LJD7PY2nhhUe9ok0R
O8E0ZNlR88zll0mh/OBbsAtBn2CIbrNXsoJX2c0TZpl6BopvQv/CQb3bs/S7yIGh4voIwCLFBsxX
wpqQyhozuU+Nft8bLgAehkMS1N1LjKCZJ2mUjzG12xGixJyszNLrAcRU3qp0JLVmBKxRYcOkzYq7
bFeOf56fpsduqPdZ+m5AQt2lSTeidhy+OcgMHULIL0OIyHgyuE/lYB6NuqIJGguxnOA+kg+Y3OQI
GekBKV35wJIp0SjBjDWdRiYjxkKe9oCW90hDuRrXCKJvHC2Wq6RDSc5tsVdNYVIrcAoIyXWUsO5T
EfDD0mGCA/XWc/PbqzDW0i2EE7P8XQ5n3wRIIlIQjp6Rv9gCTnVhhNnCsqu/MByrNSTXbwUVW7Xi
AQ1l5nITvHmu5i0TH/iDJSHWhd+TZ76j3Nrey/xiCWcDyoXW/5NApA+aEkNNKF9su6ePHut/QCq2
Tgdoq23YIeArtp1Z8aMYJAVKE1vdh9JQoLBDjj/d4bbbWd6r7dgEeHcEPAW0044jfxHDicd1RWO9
R32nl2JTd+YbVcCaUTuibDkcqnh8kfdxU6xTkkpSAS9GqH64hGjlLQYXsmpOKos3AS1Led+lAt4p
Bbx1lD7ZdrtzjQpL+elRTw+t8pHla6NfoXdfnUKtkch9NygHx1M5L8oxWdiglTCrQsg3f8+CTj8A
KYZpC+udTjLohi4ZD2XnEm76HvgATpEih8/HpFs1c0HdAMaNlxob13LLQ+4aOxzrhi2YoadCDujT
CXwybHOWLJZGvtI0xOU8xSRgsw4MIuhoe8IRx1aRtmjUAShVx8FQGSsWGtgLH3aKI4fP3HQIs3VO
zVF+Yaw2r+bM3niaLBdmL7+0tPssBhoJTh+BCkJhGh4+kHsAlwdyhJrtaW6gY/w62gVc46S+09OQ
fL/PVlZEU91vX4cMLHuYps9pl1aH24/Q0KtDNmOnKJPqt8JTThFATlbjs6vOjn0Tm/uimkHiaaDj
mjo5ST0Ot3iRvXYxKvld0rx3EABkIQ5jHpdry6z3lukjnzbEOUIILQf0YJikIOXSlwwVhTSBSeqy
n5irytg6+BfpTl8eUGmC01/ngPntrF7fKh21zVDwQ8KVQ36qVQNtTTjIrF3VIcnCYiMM7WWY+3hN
Os1KiN4VXeoOAX+YT+nCNgoAelT+iFcJqrVeQa4oE8LDfwyYvrAoI5FcpRNYvmQYwbyHgDJ03VyM
SMVURZ7AZ8/uHPB8uCOwRs/dxTIYb3YHLrAYaR6zFg5JJDZIx4CyMN8xy3uwKUsjvgxV2xMPGWi7
oBw3M1ykYUaxyM2nLcymdVFVL2qU9CU91K6kVFpbDSTUMqOhALeCPvuiHfUVcYKEQ5ksWNZmmhIk
fVGFXGp4By36vyCzwCj1TrjBmf3BMBAaNrFvTYHqAnpTc+ktYA26wIRGBnlSLk4N7ko96L4kMJHL
II1FaTfCBF3VFgd3BWLoGPcKGSjuDJyYEjk2SwhXuMCm/rE2pkuseFlZV3zapCdO425EjGxZOrMO
hYFurIBOrtF0o1/cWsfR1DBI1+NvkVrpAptSgHvNr7QZ2Z6B3NRsfkeSO9R53kNtjebawYsTQXY0
GpGCFiQmaWWdys7e62CcAaocsrh/qLT3OoUstpiYdge9zxB/GsFwo39JfRSCII9q6kd5e5XVwYJy
wJTNy9uvoBydeX171b833N4byerq++XTYHsflqDulYak6zosMO433Fw/w5L3EKLKsJth0y/tvoQb
pHuvchjvgzl1mf9cgxFd2wY3RJJzcoOkw9d9hgeGQhBA0A40uF++gbAC8ARYSdPa+y4G+xvgkYi4
QAuSz6fQGDfblkqoriKrZw+oYBvtne5bwzoe8r8+coBQZP5dEKIcl8B0D1z/N5m8x9m7tq2MVygZ
OjBkJziwUXUYW/PEKo5kOu4ajfdauuIC8OFtAp27U4jmMGvDXatc6ajNp0j04I5aOAeWAhxINr2i
4+dDCx4T7gWeas4C4uG6LatPKBme2YK7gmQfTgoroRt3Qep+NW7eodhNluJCgzWF72xr9y2gGrJs
6TMuetFnu05ECJSBiDAHesBaCLbcnZ3d1CNsnvsyBabzYVlAILCdYSNZQzAdKRYtJoPty2xaR+DL
C5lP8ojJA2Lb7Cht2PBYT9450qrWKpZPATygCRg1Ig2SCL8SfomZekW3EJVmdMknusnwXhnej43r
n6IObXE0x4+GTJ8dBeUI7PrXLcVpCFI2RyicDg0FZDNYwmh5bsRr0tj0M9GohyYFHxfZ92UYz0cK
T0fL9VYDZgw42dZQdqoMBHvvQt413zXdALWX1w/oED6HVA8WTcbCj6LJwRDBRzYNbyjKf/oDhsFV
Fh2SEM9siJA1ZwwGwhzrk47GwXZWu+0aCscKysuvAFO2qBdJXvzJCKuOMDbXGpoTiwE1EBuletkP
R4ky1gJvasDEU6s8bUjWqqTdJWF1rkO0L7QOd/J4fisdTBNSdIWVcQSbixL1BkA6W3uMWqxsg5PD
/m9ZIIu+xD1mWlqFf460eQ8tOl15IOwK4T0YuF+uacddxNCGd9aA2sOsW3s8jZH/rtKVVcIe90ln
RNqhaTwDnNaozG0CsQMaIncwtP8gBZepj1gb3T8EzlcJok8AOavPRgMo7+K8GwOv9mKEhBvYP1Zq
EcfRNYMruB7H/rEZzCcvn09lD+PUd6ZfgNbP1DHWDRjXhdtkMHL0fKmBjQRtsKu1Cgwt2dHgbrN0
PKF8c8B45qXWrU/bS5AOGMrNhP65bVZ3uQUy0XLlUx/newyG6L73uJPnX8IbMQZCnlSDnRRM2M7U
Vb0KYveR6uaih1//aBjdV0DtDhTlvCgw5oAyweyFyLXuBNfex/N9mSBNfgTp2GtPUdNu9JjbTe+m
8etLHkNrG1uChMyoAvRlczdr3048LqK0ONZFCrMZ35ABpYYFq+TuQ580kGMGgOEUBQXH9vZhOUVr
u+37FWrKOvXHsJYgKvhw2+0e22wtqHV146AfCiXI3jjFZ2bjD+1GJrIlLyLXaJIz12EdZcsauZ0u
wcqrpfAMiqp7bEJjjZ42vjLCe3SFuweQnq2bobuTNp7TgKE1PGF2MNYec8HWoRPeRkT2GpH2aSEd
KSDkobjh6JVczUb5kVvNU2PUgBGQOMizKaf9UK60lFyuYnxvOMhGDny4FZKrOn/4CKIlWD9Usf2n
mx8AyUa1xXjsGqRBchfuUhey+LVHU1iYZ9djsoLu9Up0Pc2TjXIq1TKVgvVWfIqQCVWkBfaTdbJA
gOtVABD5KHe+SSmjLVvi7qaOmjtSKjvGVkUzYHkO1C8cTEdWwGGUaWPIJo9gVTXwX9owNFZgxAqb
kKibfCXZPo+IDy5Cs8TD+lhDlVlR19hoMsc0TUibkq18ut0vPy7Iu2gmZ+VWV5vC3Ks+EWpVLsWn
aup2dcri0cKVF+xIEcVoMXlCFkRLwAIHRnpqcv/biYLTXKbvjQ08JUGHz2pGaEFkff/zQ1AH+19/
3p4oLW1TxL2164YhzzdtjG442CwqudOgq8J7+e8x8F7d3VynSN7dfq3SFr0RtPWQ6oZ+jTKUVx9u
P9y83xpe6u2E7T1VGthYk7tPUZsieGUW4CgODcSqr9jTTraWvVZmT2nUtQ9xBGlPzrV8tIMoJJ5M
hySHZBy0knK9GXqbMI2h8zh+hrzDqgfbuZVz8RHAKQOD7cxkIDh0h3SyMA2gdu10W2TGdoj4pccg
JaEu9G8Rch6FaV0YtqjcorKNd3e0FY6+wRAGTtBkpQf/GSH9nD0J6VOpF0orIHqM21Z7McwHUC34
IQ+Fj8ZN+RUbmgmzMtjW8wCpPQ7dNTLZHWIK26nDsjHMyPpaEy6uk2J95awn038An8qK3OcIUFf6
k+a1r3lWnJrCwFCiUhbKMGH7CscU2Jrl0jWj+9mMc1T7oQ2UzNhFXIWoq8l070rnl7xh79Ztt9IB
o68CyiyLCtcMmVq/vo6Fdw9eS+J0sZ00/8n2UTUIx/JEbuZt2kCPV4jeIs8x945KjU6xn+FR4hf3
YZydoqSDm1U8llif5xYcBsd/cnXxJAm54B8eu6DaFiPcpTGb3uns4eaBAJDXssucfPi0hSsvAD6+
a+szk+SEufQ5we44dPHnKNj+I6+mIWEpMIMokTHb0q/IUPBZiHms18DqL7NFN8xFbNyAG5qKgiIW
1GNp+BPJwPgigt84KN5y99gM1Jl0j5KYned7D6kCOdrpLsGxaaRpCzqTSmhMzUQM94kGmyrCX07T
31D+uUNPCdMmZKVIzgEvqoNj0PMQImqHNe8Qw+ryjo3bvkwVnYzGAqUd4CeSM0jDqL0TtKmXLVyu
og0B0vsAGBA5XqQtuYXXGC+jVWy8WgR7Q+X60PTWkx9skqF+tOL2EMtsQ29WfNmqCFj2JXMfnpwY
+y/bpBcZNfK3nlgNb9d3qMXambFEaAzonz1RT3FxP7OXMggOeGzOO8d2a8qQCJ6Jemt1wycagd7G
aIOnoMPMbUSFDfI8CGsL9eSjpevaMkrkA2l9feiGQsP3rEwWSdvOO+xnoOlx5HWNydyi7/xho8/F
eGThf8qcqtiiZXLEdy1cIfRApaQqhq3mW68BVfqlprFzERlxCBB9SuYy+CvHw34j9bC/am2LnSY7
7bWvZb8Um9PVkHJ0032YQnL/OMyoyE01dEx8mxe+SEgbZJ+/h50OgcTsuOR+/JMXEyZ1FaDoYPxL
i8SFP0Jk8pFC2jTePC4wxHbvYYIK4jbUf039WelJ2W3Z2VAJme5vr7g9niBtxS3IanvJi7XVqA3h
MR+gR8+IaWhMtFUzigh+aldZ987000PcOOq5bt7ffmCZY/37LWs8ZBIlm8fbY2abT/CZ6of/89ps
JlXs3WbazrmNusHt6Tpqqzs8NNcuLnIN8DkOP3Tet1m4PyGUo5UWJx48acu9h5ng3d/+7Oe0Odrj
AI6dh26PYw/vLhGYnSnUks0tmCCU1WcX66vb31WiH4swsPaTtPT7yetLPHTZb069ft/pASVgWD+S
EqESQvifByFN+GQ9mQ5pjFfe3hzRMXHI4w60+VC4qbpiU8tEYLLDkYPMr6cV+b+91/4fe2e23Eiy
ZddfKctnRXVMHu7R1nUfQMwAAZIASCZfwphMZszzHP+kr9CPaQWr1KrbbdaS3mXXDLeQJEiACLgf
P2fvtbMEEeT8LV+P5YPTg6NVEM9bG+IbrVFIOzaW37zlFUY6B5h8/krHRbuvqnr39QVrCr37RiDc
MIfq4eufvh5PDusHrh9/+3Xv699BYzl3sGtm1iYPKjBVrAlHJ5Ts33+sbRL5KNv4BJUkPrGMB0dk
7cAD+xb7AiJ9rbHH49cXw1JmJsaf/okVHGxlBu7PC2GPcEpOgXuOhIewzJkhgSBtL65YaTCDJ5z6
dEYDBLQ+De8JJXeB2UVURbatECYF6D6IBmqyjUJKqtdVtfa9FG7YbH9y8+lHZIREoYdYBkQc1Fts
fQK5ZWneKSP5Po02iBeoTAnNK6MBHaUx/cc+vJ2IvpwLyTihSuliF6SafFARCwvzlCokPb5Nd4B9
NyA+6jUOUffO8rplrUbewMzjQxIemXf3CmTioKBSFnMCU0bBrukW9nL25Bj1/WTqDHA4yfCZetKZ
jEDX8FcGUxKGanti3m1OwvJU+O3a9UI4ZuIU4/jCFIyZM/HvTQd5u2ZdIA1Qr5YW9mZde/VsLuXe
s0KO2TQnnPJN5tpn7QOlZ8SzS32q+tafznUc86hKNcADmhfcEvnCwKYS6kyQ2/KuidUL9HvOnLLY
pW2ysQa8UcHjmCS7tteSrRKEEoIhvSvESE4lo+BGWCeZNdu2aV6tQJ3Ij4cJwJCjqBqdZZp1kGH7
TSKGTaLqmCbWi19K6nzeTg5faA94vv7wwBiQ0ri5GdTnvjPD6qfwHA8grqaEc5TTFPS+021mrLKO
vg0QMBpTg3HvqvRmcwpa8X7bVrSZavBx1tCdGbLccFwdID099yYXVV95CFpyDut1w1om/PFc+eW5
ccpjWLxbibFwh3KZAhFUsmm3MtLubQ4by7T0HzITknpJNxd7zd2A/B/jWXNTE841F0MkveQayJ6Z
4Bk3xmetL28+TaSt3zIhKlutOwBZW9b1wEG4yD4kV2RgzQPYtHPWvh5+EnCX3/mUUnAEmzuZd5+k
lX2PAzbAKueNzlTLqUFv4FSoFZv1Pg84IbmzfcIysmJZOBPBSw6CJLcAqUVrFGEjGrbmpyyEtgBI
DgYls1FnTBurhPYBo25HRhs1Q3+uerbNQMzNbCIvCUZZ90AsMwY7Rwcov9mJ59FmRm9rkMS7+tho
waNqw50pmwNZr9SytKGUqT9DeD7Da17m/biKtHTH6GvYypdcWjH6vfLs++ma8SiwcZqJir4UWY3F
gcxDZoU1R+JeaS9DWjKTBmcUXw2cfm0NmiHyn1VShGtOvzPfTePYqeCUAymiQxcs9dG4NZW4YEdc
A4Xfe1nKKKB04Rw0KP/NIxMUd8lnjrm+hjw+3ybJtMcSBpKwo2Aoqq0qy3zLyzgMVfMgI6x/EO8g
RbSbuuifCZ8hF2ccXsneWireRPQE41rGHZNwovGUuyOU3F7obfOWdA0iozQ4yXx6yBAt3HuFde9X
jBmM9JdoymPv2KSfQ7xAhPAe4rm7M6zAotVDc7xWRXMH4eUtpkGV5Uthxkzb4/hoEgxI+IYERU1/
D3SQLqHQyZPSm3Pamy9e0220Oil3o+4wFsjf2jm+wiuMK9jMbNtfeyS7uA20k9ApbzEFmluO18+w
M5c6AGN3iCDNlWzBeXuEtATiraH2FK3aJ0wgajq4kTPutIR1JBiDhKyPlnI1Ly9TpVt3jOUwSRvu
QtSAcTsh38r4uWeGpchE3nsj3ytoCpdls3b7BB9weYp0QkqSCapCbJqH0lZPjnKvEZNdJrrleRwL
0mXPUwmsjOHp0sBVtYmVcyEJCNra1JB75v/Ug+ihqZg0uAZjQ0Vi23z16intsdQh9IdxfQQQdGb7
3eDdoASQ5Y22BHpP+ijQg/j/NcMIGJoQRsyE/KBQG18VPhr66A+NgeoGagxPsiEXhUv3LvLABjbp
rRRPXFRIJRIC5SKgVUJf+dPAaMODpEvy+EtoNAT01QH9M+Gse6P7LiqYuSdCV1nxwgoApkHbM6Pz
jXVufLbLfB8USGj5Va3BDZ5JrM0tw6Ipr4hBDstNF2CkFUa4dqV7nzOWXEi/vFEV7iQeN9N6noVI
ow8Q0nGkWjl5wKy1wg2Wv4FAe2DS9YBE+7m0yp8jVEB6HMm2htbroHjdWMZT3SIVSN9UlHLhN8MH
fbz71l/lMnqjwDu0vdz1frRyBE64NvHlnd55F4kwaEqii5BxAsCZaVw8HvpG3/SlXW9qLZ0zC/tz
Wo5vSXKvF/F1MH4Q7YhEpEt3gAaXUW9cerdct5L+PDLZc+LD7o1ca8VPWKgKuHVRhK/KyH74qV/D
AIUnyfFG+O8MS4nyGHkJZuDxVrQvbVMd8yhBJAldU8nsYKCwcHztO6Ehz4ZvfxcRl4c2cJrMaVgI
0b24Q1ejQuDdGAL9o6j115ZzC6Jru4viBUkBryowj4lkBG8OzKvGI9oK4jHCcxhcshjYSNC0zzR5
ye0Jn+FgcnVG5gXP2fcSrcZkM4B3mLBXUfJoV/pTbuJIIKutKOpXlvtizHOaeHgJC8acPLFdOzrP
vTQ/NI85W8isJ7ApikR1SWpjXKn0rajYMesUOCRbS5yhSy43zlisE5kGpBtXW120r0bDWjRa41vv
gN5CVfnkmVVD55q+7Oxg61BvcCxmmK5zWdFKIuflNJVyFcWHmNafYdCgM3LQDyVcF0jgrCxRviYS
AybQ0K2EYxErZAjjkLU3UNknV2OXlhV/WQdq02bkP/Q43ePffu5j55qU3vswiAPlySqeujMjpfzk
+xDz2u+KkaYnLpUGsqDXtbM/RFcq5Hswj7TwoB/c9YX9MPLZNXHyq4goP4GDxk+aZa3jmRrcW18F
sJy0aD1GI07H5GWwGdRnjk7uXX2UqMRRmVE19JyKifC5mYKPVjoyvp1cQF3QYp/9jDCUPGEwjcnn
jT70rsrjhRVn1Y54kttEu2so8mLbF1mNoHFvBzqLvXiOSOdcGmZ36pzToOGhoLBC1VQAbXAxaAKB
CJ8JaRgWdTC+Np4BajHfT2wXwExZHv1V1+OQpT19gHhfLxLiGMmYZPaDWrem56L6iBREA2Ikp8kF
ZK+VngdnTF3enYMlnrTsrYvOeaC2THCHBkmwo/+PsuQ1UgTMTTLcztYMa5iFBrl8ljyCPoaLVQSE
alWPB2TS8xBiDZzsftJxoc+tOa5DGh/x/WRAddRV9Aayy/JsJnF8mkb/yTanvVXk77FGIprPbLnI
cECY7iOu1s8UgBHnTsQM0u5mEEl0Y+zyK6AWmHecRtGp4TRPdC5T72vqk1xd58RZ9wgkUGtXOhe7
BjUpbNb0Cx4TGwFdBhkztju8oX70cyI5CAP7Z9+8tGa31Lnw5hwEuXPqXRSJB902MyIVwRUzfiNS
U0AsxDWJ0a+hqMlj9xzBcFzwv6Wvl1tLhxrBqboY7bmLkUqgKJ+DYb0GlvPilc4xqhoiPJq3Dqw0
TdfmVXRUZm3+RrKxsbB88e5LtCM2JCGINDGNhVm45AQkfYzjk2Ny6tcT4+YQgdxl0TmQOeqxL9x5
82MYs4ucUkQW84BZDZx+9O6YWL12h/qmbiz4xiOnu0x2HNHT/mzan0Esn4Wwtz5Z6K1CFIjn40Gv
Pe2OlYpur7B3toDzVybDc2elT3VjHMNx5Drz5HmqxnNZtsURbuh3nZ06Lb1TEHGZTV3CXoQckwvw
e1Rb93oJrBomz2Jou0+vdZ+VFqwIlt95Y/YztEY+2+nSa9naddAkksVipXMFEp7VbFoVU2ADaQUA
Nvr6QzQy+yzZJ+8KnYGPpI0F+vIuSayTJ++ZLn2gvKV2YqpZ/qTBeJfJ5kiO64OhDTeIx2/srBjU
t6FJgk8PPVghlpAB+kldJXuCFpdWEmM9kB9aLsjIAjpGoe+gX4SjUqdvlRO/ZUFMm5Fxg9SCgJyj
YQ36E9t1c6FQfUzK6dn1y5M7elsVk5uUN+tkDBsWwe6Azm+FoPBILBS24rlRqJvpC66qN8sjxiqO
9UVEuHUsePnoH2mWV8nJYZauFzZ9j7nPhjHfZVnIQxKCoh6ZQ/xE3C+v178hL4xovLnFnRGxvLfk
egxYhryk2UECyRa2M9B4BMfiRmpVGFg9BG1Hh9gUPhZe1d1BN93pXfJTizTAYLCXFjlDjX6KN2ZK
Ow9j/Y3kGIRivCPKkpjHklUjZ54MiqTUNPehFlw9lAhEcpA4ZV1sQOKCzGwoDNMJWgjlRAWJS/Ps
pUfbkGnLqB066lNPOkAOyUH2lulocvi1Bjzr1FTgIjajRUhZ2B/9IT1BHcg6YgbopwU9S+/XHzHU
5E+aJK7GHkmSLJYR23iEFUbcCooDOa409IyQ//BrZpUWzQMl5jOCXpfGIicc2a4p1ejYGM2daxln
gCBrK5qv2CAETDqQltwyhaeUuhe6utA34OOU9a9Wm38IiKvG5FjnPDBYsqeJEVXxMy+aYK8aRsKz
2blqny2HVmVKrrsxjjaOhQ5fe5K+ye7NlZKI6IQBW03+1rL17HPTPtAjwLzewpaMnhyN9mls67QZ
FUsHgUzrKupPutY9EMtiLOvY3fb056xWXUVQx9shf0mVvQpdK1njw4Xjp3HKCmkK2iErTO0Wu0K0
l3CwrZU5fnAY4rynTAZfyAGoYLIAuSMKVcCp4ENpEZ9qQyGWV8VDOBgfnlajgqwYn3vRUzkydm+H
c54lsCW6j9Z2qOupyzn4ECtm4+0B4T0O4a2jU7oBJXCC5M3IqBcLMRpbVJXYq4tHIKbw6Qz1mQVw
+GqsN1gM9n44XZDImBDmCwrMYu8W/i0ctR/B4J3qmRoEZoSa2X4ehH5H+IhYZOwZtCrp0QcWkWeQ
LFstesN/32ykebCqhsWHDQj1B2ogbTyEmi03WTMAUi6mV+JnP2Fi8Y6wxsC02OSz9tgb4lf2vLVf
edcgoAeclq2aMUgfruguBiVCzUy/9J/aTEvX83ViZ1wj8egBr8DhQSaVXJDl9+5P5sPEUTEJygdd
Y74MJeAz18qlpsfsY167ILxxZ0/Rqx2j4MQBz1uWIJBE/9cRY0My5rRE/8fWXAblUvbuIzEiv1In
vhByTQL0eCtzudatZD/VwW5ySZvLM/pEcilUA46PvPD5i4YC1AYMbDt/QESAT9Ek2Bbb+y8++z7j
hXJRhur+OzyyaIfrclfoQixsMgu06TjG3mcrR2fRdGwpdr9p8HByDEawUBj+G2N2pIl5iuGaCBo3
oocdMNOOi+442tVWU+a9yvkHli+u+Xmvar3w6oxxTVUnTg3h2QtA8vrkPReZ5qBPtVdd2dySfuk1
1qc57w2+YlTthePDvHZ22nQpPZ6Pp6HPLCB1lo3Sd5z43xyA7MaYo2CHSdR6zV64Ifsbp9WF7FDg
dOXsSmVWnv9IR3UWzl7XwuSuLcm4yElAJsKneKk5oBbBtBk72oRjR23V1jMqMFbvdrFlpnzrYoKU
Ek7tLvYYM2tW9ARmABdKwXYgrwDN8psZp/VaJv2+tghmBfgI+aS+Kr9f4kr68CXaJ/9aqZWAOrPT
ZfrLIYlRxuU7gYXRvcSTChxTLiaO9Icw0y4tyyLLPmVXm6j3EfhlXa08r7+0iNTTKHwggqtmRFLj
vCaDM/COha4htKZpuSm8keFibiCiiK6kMW4jMw5YEXFhJ12BKClDQW743UuXapxmi3bv+Fgbm/YH
dMEfpNzQp4rzX7YcrKUXLI2eLBYGbTsXDYdfFqAJ02JdMJwmM0J0W5UBgJ6lFTKAFI3KEn5Be8jm
00pTHIyo3KpkuFeO3LlIyhqhMpwVEaQ5DwpgzXhtJjUBzVk4BRAsPSKSZjxhG2cuOTWvEmRxTDQa
lApK2FRd7UKgIgqi8xi9UYp6sLeRgXKh9JH7y5Ie3nX7VRoSYlv06OighbtcMcTPTKa9KztI6XS4
JbtGVFZIK8kxGVYjzbGd5bsXU/XXRoIqjV032ZE9jDYOxNBdWiFZqYg7ziNBfVxd6uyRvB+2PlYs
urh8PvUdqDagOJ3GnDqFh+PZ6KABSOogfBBBMZvI231WCjhCLGE9VaE/oPwlfSa+CzjGLiM93zhp
v5Robcyot5dtK19B3z+2OHmxcD8Ws63ZBRY1JXwkNc09a3S4ViRrR6voaQrgeJWlB5/Ubfbsj/gi
hCTBOnfIWvd5k5AJ29BTgPC2Ze7tExV9qvrVSTysTNrgnxxdPtJWg2otoZZhJi1JIIXqB6fVzYZl
5HAkwq86a3xFtGZ8v9FGKXd6bhgLzv2Uv/ehzMjSrJiClebDQHY9lan9CqInXlIUn8yE7HXG7YdI
wL4QefNTtHg0Ad+qRdabJnO8cjjDEFuiNP7ZEBCKBB0YBxl45A2oZkUGbb+zRL0tcsopP5m8dY3E
taf/RkOrNmGQo680vV1f6VRkdvKMnH0IjJVBix+WJb8WUs/Un3N46J1FQdKk7ZaL84fdXKu2erWj
5IKsAtkZvrblEHbNifn3WijHu2sFq8vXlLPjJIX2EULqoUbHui7TDgmKTQ8tvxfSKDeA7+eSQqHW
unXh7Ei2AJD5iMyAQc4ELGRRV81LX60ZR4RorUpeWkVuVWVZxqpWvHnm4D4zDVScS3nH+rjBopEF
T9R3EX5/QEW94oPTFhVMNuk+T216dmyNTQe/XcMMI+vim4XPcgX8mQ6Hs2yx0Qf0/K1k3A1+SP0Z
J+jb7O6R1vYK6REctAz1ng6nesmQbylRHiwZS8wUbrpsVp5uAh9/0jwwYq62QtbzUvjJttQDgGpG
78HsomPhQ6QyCbC5C9r2CsNELVuH+gEUrn8MSPAB+PSUJt5tQsdx59koTIQ2nFvN1o8+e2Mwa/fd
SD8mSsijy0LAp2x6EVFtPI8x+bW+SsmW9fWtNRfxg83nl0aQg72jln2/IKiPGnHQ6BUZYMYD4+r2
M88N1RM90GhpCocxFNkKd52ifSAFLQ530D5xJePphOw1NwZatznQ37lCNZMbzfebrablHH/i4XFA
xZEUHQFvtnEJY6bA2kAjJsj0iLoRsJ3lwlLzFRZKRZG2qmkHLEXckvoz+bfJ9IBMsX533RsTKNwc
Pv4ZHc2yldExAwbIDL8Wi6g6pZDkFg2spErq+yI0f6HbbHe1cOnyKc5kQ4ilQovuYhsDnp8TBmzR
FoVY9Ro6CsSdES0CVCzXsPa7K2BezHo0gnq//2Q+LK8wq4mso+m9bZBcPNI23Vhx4ayI3aKNY+sx
HY3S3KB7uyA7RmaXiPwKZ5tRqjcFjFOKnzDH3Gvbqe6RmMcZl22ee4P3LNfsiyaCs13K9qTN9+w6
6WdhglqlBbuAbmrW3iJ184QF4piGHAhCq8/PlVbtg7b+KUZHHXGKNFcIhMPSt8wKwbbTXLVeU9tq
GsgKaaJfdOpT4qD1+skIn1st7+/bvLvGQYhMQMu8RdGW086JRufBUyiNhSW3mSzgwg78Wcyg7h6Y
LGwCtIAH10ZvW1ptem3i5mx2us0TN5x7SxnXNqynpa3VggCkaLxU4OajZvIPrlTvPoUttiu5BMZm
razRD1ZNojqMZMMWvBakmrp5nDLDv0ZVSm58GTKHVOKGeINDsAvzrSKGZDIE3BNSJWqL0XgPbt1P
6Y306TzTGEcsnH6Kt0Klo0H9HQebxJ7loKTeJPelnqMdCn6WAbpAy3IQjJfSFaciFU/V4O0H3wg3
TtUTGUGoMr2BLtlngXqcctNBUQ/ioSfE5xSgRDeVBAJKJbEbyuFahDqdeLD6lq+qQ+f+6sOUhvV8
0+UMkkgoTDddNREXPXBYFWl1b8STuadvHJ87W05wGye1thEHQchtjqlP04GAkt7VzZOBQev09V91
DhI6kOQcmeaHQmh3GnqDmzyFoyZEiQFGeicvnJ7nNJ9dRRW+MLBOsgbwtHu/mSmCLX9a0wbI6rv3
X8/Q5YcFQ2jwhpcY6EHlvFn6YSjGbDsaIQXGfFMQpAJ8DKolgz9I6HH4UHcdgrNAEqoehxNcadkM
J7MOT6pPkFvl9nACnzucoB/OL4N6gNGIql9cRrAn9Lbi1I8OVTfqT4vsknMZqZOt3GH/de/rJg2H
ZC16ShMQsAXknGTYDt0YPnzdJGZcHuva2PXEdPv+mO6/fiptDHKYsvpVOPQZy9pw1/DjmT0M2lNh
Nv4ebLjtLYPSJLvBdag/+j48W7NDwNatgx237aHw3HXalCYv1HtMiXpBomzZzNMHa1b7SEazcU09
NJl40opc3xCMF59tzYn+vEHoTMO7Cl+L0q2XtSZapHlVDznZ8ONtBDB+YQ/l0cnKckdO1rbL++Kc
j0lxzsiqWWHnsMlKkORI6+G9T3jvFYOhqxn+zdPD4GZDgobBCQaZ4IFtFjb5NaDxR7pZ82L1XnV0
yBljllLrdwx49R1T/oJhCGbWWKQFPsnEfw06yhYdmijJ2TlqiZhaauymA79seBAFCJOqyZe9FcQr
pqPCgM+jtc6VELH3omnlofJxsGn+8KxnMecXYwC0WWRvdRWIW2DImOtG/GgDk4aGPn9UZpGvVbZM
Gsd2mUpO4xaE9ZfWd7QNnsBi9XU3G0ogLPiR9wx33YME00u7P70MyjQfJLEftxq3RtujvzNsJsu8
lxnJ8fbZt2i2drYgX1n3hn3aCoick2m9ODSXl6UBWnoAYvcyaN0j30o5wMdmx4nMvHmkDDtOGT5+
3YvC7m/32qnf62PpHzgKQV2tb+0YBFdZE2KOm4mRF/F3LuskFT3BuYVFqUSSL8FHK500TxYqPQfk
Zq2KWJjPvpnXp2jUflXzvUi1fEwKztdtOxxTq20fh6xDvpqm3ioQnvHsj3G1HGpN22KztE9ep733
ZAUgH3K9vT8kHHyhYARu3mzySt5PBCI8kt3OB8V0jDtL959GzfsYB5tDsyGePSD5p8ZRP2u3c54t
Yjj2CoLLndVQvkW2uGTeNKzpR1WMiXLx3NnwDAXYxJ0TSvuZHsRTQICCndrZ6c9/yZmC2G5zSSHl
XaNswKHHN0YsTTh2q2mTat4P4Ok2k7KJNkDGKl9ChMcfwypPSJh/1T1yBozuvnKyxyR1uov0NHIw
LMvf+kHbXaYgKY9KeT/GMbeJyEu/uzLoLhxSr44RlMTXcc/y2a0nY0A0Pt9FGnCM6qJidSTiqGgv
cv7XvAEmn8bS3nim0V5QnuerpgJeTMTtq5uwSYNhHd5yKH6AvnhUhkgJoG37xi5/EfnQ/Hkjw4cW
Ms7T17/UWTAu/VqzqXN8EKGucZ86A3D2RL8v46S5fN00s5+GebFkWK6RWQo8Y9Xolb4bLGT9tqzr
Sz5/s4rgu1kVfhXGN6fULg6JGEACzJJnc/4uLDfVo4Xij0Z8ffm6YVL1Mf82UMn1lqi7inGZ2x7D
DmYgJ4Dirm61d6El1Z1tI8GUXV5d4qgZt6hTgS/Od79uGovkbSfuTzFvkpj/ObCnkRGlGFeWqsSe
kXW54DwxPnbUa4lrRhdiW/DRT3awj8Z0WMZmifhMldFFjun0MJJ98HVPlF24m0YcqS4tqCU6uWSD
pTe8iKp2zlHD6Hi+50keaRrMulp6hFEeT5tCZ+tvMVUeonaMThaFkj6/xK9nTGBZRU3oHHTZNZu4
LstTPfVEKSYWQkgcTzAB3KfJU/0ZrfTKCSkDvv32L//4t3/5GP7V/8wfSAn086z+x79x/yOHvxv6
QfMf7v7j9N41n+XXY/79e/75Ef/YfOan9/Sz/i+/6f6yvv7Hb5ifyL//UH7xX09s+d68/9OdVQY2
dXxs0WM+fdYcHL6eAC9h/s7/2y/+9vn1U65j8fnHt/efaQi6teZw8tF8++tLu59/fHMNy/z6I/35
N5p/wV9fnV/iH9/+fEyT/7b+/PkJ+vI/P/bzvW7++EYz8XdLlwoxgpDCcIVlfPut//zzS+p3Uyrk
HsLUTcdyJL8xy2lI8jBD/C500yVf3LARSDm2+PZbnbd/fs35nVkUDxImP9owlfvtf/0h/um9/N/v
7W9Zmz7kYdbUf3wzHX5U8ed7Pr9Sx9aJJ7V011QW9ZCrbJuvf7w/hQTr/PHN+G8hIwz02XgPKNtp
pHhUi9jdEBJXb+SQ4jZlqsUJ5aABHV1FZvmzZdtfOBU2vP6RElMtUSrktGxHoD720cvQ7lvGi2Gl
7bKlTbAYXLDpnAExpxJe7nDiokYhwEZPiUUFn02y1kqYahXW7XinlwgiGqfdD7YDoFr2Ow8+Bk5x
GrbzLDdsxzWpc3fd/HMwn57clhgfx2HIHA86/LM4WsXFeLU6GgD0yKZl331oTpuvxsB868SEZSWa
HMSuSAN5QUYygErxGX647Ui8brjrINpB9KQ1jWwkS/sJZ1dlbAH43hM5957GgPZlxL5raIojS5+s
HLLa0V/Sv8lVB+GqfwlKjEoU3mfi4rODbinE+3hPZaf9AKQP6a4Kvxu5PS3NGQyJLtbcW8JM1lWf
ftebetdUSbcK+Od1W5wGFzdK2UPGzDhz0iA1vvOiw00ijRcxTYThhGRgTpO4qmAIdqq1tw5xuvcQ
Sd/QusN5MAkdi5PhpvLsY5ICk1nQDLR8q4JnKzjyj9EyK8F0V6bp3wmDJS0ISQqKa3EICHPnPAq/
pdQFc33OKiuMfW9OnZKNqrznaTjWn4groEaNwaPuj6eAS47qP01ZNcGuiIrQRMv0n5mFE3SSM2RJ
89AMFoPh5lZ9xPgpIYIiDGoxgfiuRBuFMG1pRMbc8H2IaqQ3jUR+5dntyTViY9Nm1rhvSwjyro+E
KXeSx8CNHvqysZaGUZ20+KAcumqj1/rLDthw4IhqJzL/xg6NMKkMk5VMyFULw520Lfnimea2I1Be
FzkZHN7AgB9V28owxVnz7y1AN2mM5VIvyXtmILnth45odrPR0XOhBGTr2nqO/NRnhTOgPmZkufUc
9D7n02rcscifY81E2VKES9fv8XtW5iZHbHcntFmoTZsIhKqTrCoIRbAz+lUKdhxrUJnRBaWbVvXT
SWMVk0LPNpZv7PLUYyhqzpp8mCrzTWIjrksDf53rPYlm/rRmu8EQoJIHbeoJoHFR1BctSRTKilfS
KW+pVkFeL1L6DdkNP0+MciD8GC34ADrEmNWMROlHnMkh1BjfmT6+PpMxu1MrwRaXaA/aXH9Na/+I
gFZDUfSaj1tMPNmSPiTznTR9oiFNW1iRw+RjYAv5605BQARAVdx7WkEI5chIWkaA/oyYcVzWbr/W
GccwDlqADqWTKVmMNvCBrxXEHB5Hrbb+/w43/h92OEO37f9yi6MN9T/+O027/LfLe9bkf9/h/nrs
X1uc5f7uCIeO6AxPYGbw9y3O+F2xnEidrytb8m1/2+IkXzPY3EwL6Yzl/n2LM43fTdfVXeU6SuiQ
5v+ftjj5zxucwAhhCF6u4yh684bLk/j7BufTmhsanQCyIqd5okYMHIqln/BJ9TrqmCE8nY/f38qB
v7bZv2+rYHL+86+Vpu7y8m1DGSa3//xrbU3HlBT32P1SQWTL0Bf3dXhvjFF9NmOcT0YZHXygEmGY
aC+qfdK0fRj0+SvhW78Y7BD+pdnR8wBqOtIwVTVBf9OD4oYn5YnYoWDfFbgugphxIYwobear5zSS
LJeYcJHdY2RCt9ajjRgHx1mhD0EYGLZb18Lc2w2hvi3hj8zz5w+cAPHenY2zjen9CpRFs1w6xSbO
SQDzc5jptRff8ErHO31E9IY6YGFjqlB0zkdaRw091sJzrLXtdRc7wkUnqq0z6h24siBaC7uIN6MB
MylsrCP9a9ZMSx/QSi2EVilsIN60tatcLT2V/jIN0CyD8l5zNAhIkaxHL2EggHMGtSYGnDXKoCPq
1HGTFFq7ybENL6u6UZy1B7V0p3abRO6bmvDFV1GLhqYo1Do0rzVZq07Fwsks/or3GYe5pgiRgeE8
xkYHJQQfhhZm0zqSqGr7tPj0GF1qE5EWeQ6iyE7eUbAgLkJ1QU2GSYDM4jpmXDxWDQExI/HhlUTs
mxnBumgThPm68xCKBvFSEZ5L0YHzQ7gJZUTfO5TqZD1CqLG+01UMVlj/9FWq5w8Q326spdmxUiai
LtU8VDggoQPjvLHl3vaAGOh+986oc1ikIvll9bwnqKOnnZcy0prGeVNBBL7TetwVMtP0Q0SjjXjs
oWAUTkJx057TrAzuIdJgUsLXK+oTh2AkbbrO31hZxMvVPyhRmMLRdMRC1UD6YVgqmSqo1q3uxGQ/
6JOFi7Grhxl4BXtzMCF08Ra04UDF41fETpipfvC9kPS+/jvqTkT0qoP/5Pj2bhLFpdbJh5vIZ6Wn
Vp61uMnnDvuH4Iy2dAqfgNO2u6tr+QvgAVNnwqIxdeOJcXGMk/62IgZxaYWczaa2bVfCRibvGh4/
EsL/um4Szvfga/iYC7VXhFpxmiM0zOkoSTt5z3l4TbQOOAcuCK7eTVZT+rZCrkQNSaAtUlTFo7lC
zMhovjE12lUEWbq9ua5lHOzyJvrIRmIpvn6I5nlHHUrXVpJd53vOUxBW7pZ5CNFKKB6NQWDotmdu
WSyZngwlsRLQatCpTxv+YAO2xq5YiiR7NzxyD1DYkvWWNA95PFL7Tav/yd55JEfOZVd4ReiAN9P0
lmloixMEyWTCAw/e7EZr0cb0vSwp1AqFQqG5Bh1dVT+ZBsBz957znSApMKB0SKnZAPOgquOHsJx8
bWFJXycwdtnmGuUl6DGCdFNRMrCNko4PnSqbssA109h7q6ljH5uhIsS3wQ4ghP2H2LsCiE2Wrh9/
rTMPrA2pCKa1SxyiChGQUNvGF7Xqo+A9iomk6rKuu6Jbn48MR96C3ZxNIxt0l3btTa28ErzHNrUx
W+vF9uPktWw0MjEj86IuqWjZl7AO47WLE3VeB7bOJKFQc9XH/jqCrsF2vW4DrVqLVkXu6bJR01N+
KiXseDEa9pqIMyAIuih3KE7wvYWmzZbKX/ttPz7VAmWyFrClB3YcHiYyXlqD5lpXd0Te0CI/llV0
45BNuS63rH1qUyKdEvh/atSnxxr+4BFd4QUclreyqRywTfU3gY2LwbfSY08JCjOzs43KcU9W7QTA
pL5PSRztSS7BJG0629wh4cR6BPF4FDsUs9F3pJbSyHPhLNA7+2oqj7TJOgViofDMD3oYLYuR/pEY
FFTTgEkJNiZ6V+Suv6t0avVYtkkCxMwHxwjnj8vsBeuMnPraJTYurN2dWdgzozXNnTXVL2CGaX5a
qcMTM5+CVtvBHv2u3cle2wA7ifQYnGOgIpsxj2mk9ds28N5RD1qXutWWsPFoESJ2mgettSMAtz80
4YSgXTPGpbT08af4ffK7ciGoUZh+v6n6N2x9+g4BeL7oqPo6bk1cWDt4O5P4K/Ss2OBCZT00BQ06
C/NR2vkI+5NyOcVGR3yg9D96JtlZKogXo9HjfdJWe9A6UZOa64p9OM9OfRtjo13Vk05rVDmXqdtD
svS7lWGU76NaXJWEOqyTq+/WODhIcfCFBL2ACYCE3zibYa/uxzi/jYapwAI1rqjJCZBAcNe4TFWJ
J5Xw5tCgymvfGnAErig2CUiqEB/3XhTFc+Ap27Zh3iHFvaHejMdRLeN1SSAi+X60IUyi93hfewdK
uVCHnx6R56rxOD1Rt2OCJNFmnTX2k91tyZsJ92MGWUYxiQVM4/6XtRNnUjMsOmstIPu2uf+bTWuL
smDwYWzyUvlxlfb+l3Gr3kKqSDyprxonsDJ58mKPRGm8YkMFYdLyfyoHJXliXCuIkxLaKqndVowp
jjMUd2Ba65VMOPv3f3wAkielv0u2Kg3cOzlTBAU5bwg/P4qAg1yr8g/FgKweUzAVREQ16vuYnENw
3xECf/BCgOvd/Gc8JW59l+EgoVnd/dGAF5txgrIpa/MSuLqA0dOVDNjxaPuxV5mCIqieDlJeWq73
xtLRFmnn2OHgZbRhNJMfX2mCvT56S3Vq3kV+iQYwt2l0CwTvPBUQdusO3LYCMWm01w8auzVE0O+J
WYCVSxAggZEIo7KGPaDyNxaF9Jo3y7hIvP9I9wf1jzKaEZo766eD0yPVp8Qey+v3eBdVGW6Y9u/D
SH91sK44WDdDPW2sIX1rvBd5feUH1SbvWSSMMwsb1OOT+aAFQen/ul71UtXeDy7BCK4EePspWOgy
OIUGl8zDqPTuLq9dfDc77bs2Jd9dsr0BLqu+ciwYdHo23X30/Xn4qaFJgH6h3xTffZZQZqu4aYry
MnboY4hXceyfUeclyq7cO6ijH8TWx22N1eZCBX6hJcP9ce3zJEdj2cmMmncfh741vDN2mEf1/Dfh
8SR98YXKTgRXZISyHn/U0avq8NpIIF8V+8MlMMKgpjSTYO/HmxJBR4bI5+OOm3T3SwFWu1d8VIyY
DrjiJhrm5ru3lGczMOjSY0U3t49bzqb2BpHxR03QoYIO/+60ZTXy4vKxZOa5a7V9zKIWIRCq2czU
bvKajQaXW36hx1sCR4EcwdwfNsZVPqF6Ig4EJy7lA/94FyWHj6MpiELYYaFXY0eXv4jGgZ3AQ5rz
nGPW3Fq+te178sjGgQme5DtwLzctgaksGEmDV19Lj5m88I4+LFd6UfdendUu8HtXhRk93JFg0Vsx
1xGfwQqonHnesxMUv/LvGPXu9eCfFCoZpL/9EPm3Yz3YBPLz8iTJ/95kyQpH/96Ro4/j0q3qjI0v
KPTwZ/kD/tVQsh9b8NlScLeoHX/CdmFoA88wDfruLt+tY95gU4oINy73OLuWRjZ9RYwLU+Oq1RA4
piS7+i5NEiE6wgrEhlJlQKVKv1Vx/lG7Fr5QelgMAWIe8DB6DJQhNq4t9kZ09NHfJ13eCDmJjCIF
KObkx9zzF0nnHUpXhyvh/tBzQX7Iq8hRpXb1d+GQb6feMt08DWG+lPddBmDIcZYJAhTdYpVnfDcv
074Q0pSS5Cvvchxveqv6kiMGVBzWFfY0AFnWganP5FiQeGGZ8fAIScCk/6MixaAKd2ksHBcAmB4P
ZCTR+DyM8ge0IVrplXuslPIjbh6ZAqmAcV8091KtDpGUsUxPiMRvj4Gn9sMqatS9xgiAp3Vr6B2b
hbrTKRHOHtj+dHjpTB30m/cTWylgCX5KT6AUBQ7xTgyHCseG2/h7DbmqRLrX0QBcC/K+6+4Htn2P
rBnTwboCmXyEHxaXzcJwxrVEw7NPvT9g9PJV1Ci/1FDc5cASmg9uQ9khWr4/xqjMTErgzef+uBtJ
2cGlPg/U/PoI13i8hOTG53X0I3Zyrgwy5kyHm9x10Te0hYsD6DWINbBY+YKFjLmMKJLK5g9+3M7G
MH5/BABAojZDnoRyq9K/myLrLC/r45vKWSonDcXR3MscYAETRcc2SG/Y9Y7aUwDwaKirQ9hmv72h
3Ysu/DD1PwbhLJKxjgAA/D7ptxxlHzB1Ai/ZdynPGjNSH8GPZo2RYyHX0pOOgiEYmAZy7aus55Vc
cpBd87ROLc/mcOtzYGuWd34MGQVIslIUZ4w5f8dPm/ZfqY2WmRWJ8Xpr8WQjxXwOHyscnHUv6e5W
Dn9cbCmEfchLgfv1FqnjU4OAzA5YUFl4powBMnWHJGw/nNz/u+DUI7EucsQFCT/lti9A6GY24H4Z
yPVYs/Tw2y/9l0colwxmCCTGX8EjFSefCUzO2WD32GKaP4Ax8276KetFNPIjsc5orcJ4r0XuUv4M
6L0b3BZuorGurAB/U/6nUeS9s+0nFGREc3Nhxm8Vtm2VuT+ZXAEsHz+6n7CYmgYdaFfr7vBneFDl
UkbgNxexHu+PH31cMDnZSP2lDRumjK1F3zq/ORxu1eBqdm35yRJSVtpjFR7a6GaE9ZOKTUU+ZX5j
s8IpP1mqLNy62RtcxExjhTGaF/jX7+Fw7Sb7F2+V3NL4MJkzbPvOK1UVm3MUH+jx/PpAc+q2J+/5
Kp+2VGNplQNNrhMB4TSO26zkn2VMx+jg4Ru1Zm9pztJtWL4cvqGdtndVfjdQonzLCdnkY5GkqMQd
ZDLLIvTLnkvJniQfudNQp3yrmN2GtYldEf3PlHWJ5Rvr8JWqzTyreTUZfKyyX7Gq4YlzyVdsTvcu
H+/CDlZ6zsa/+XW1Hp0e7ydf2ZNBJF20r7Oe3Bb+scuda47T4fEXlchS1nq+wwnZGPenG+/yJ6WO
VI7IxiyeBosvkzT3Sucz4kveZiJfP8LIHhB5pgMtyVeRUR1kzITq0c2rPfZ6JVHY5McU3e0xTohz
vLu9v2mzZGs33GAC4wrwVgb6DJ23kjdYDjD2h79qu+qrljMeE3LKAR61u/xzzxgsXe8sFzXCkXH5
xoK9glf+OCc5dmVGkZZHOwgv2NbMWznwiWl+4zpQjhCLbo9nEKHPT6VsrbK9P1Y/rM+3LG4vAn96
ZitfdkGEc3Rjs3K3CT9wkEtY0e3xo8HE6usHi9g1LvL78FLse1kEw554F6SBELbmj8mfWfQRz6VD
tcaSxEk8eyIMIvw7DB6zlCHXHCcaiThgWil4Ri12YEWWHnyCHB5xKorG4A+kgYzvioNorP8GhVD3
u3MQWCneuG+L/lqTu/L4BXKbQJjyNPrqq6Z/EgHG55OzVFVkK7cUR4sb/BhoOXK23qKvwMbFLlg9
5URHf3DNnL9t+Ero8K5jUc7lrkQOyElum7DBnzy2FZbcB1mW2EQZpzEv+Za//bglNausEu+jafgc
woZYEQxjIXsrUjLk1ex9dxW0/V5OdyWHEfndqY2dXJlUG453ubEm/PPVDz4BZ6yBNW5kcppqTHc5
y8nRnmoI9GLC1Zjg5HREmNel6pAttfpN+M01xbM0yk2kXFMfE91/rjzFgVPYx2PyhjC0LsZsb+js
lvjQjxlBviawKLlHuAVt9ObbTFcNt2YQAvxyvgv8+mt0lB9d5rUho14qJid41s0QcaotuotMS1Ma
8uNGjOgce/hfwG4AgAp5t1m0Bdm47vJkYTTpWd7nx/Qsw+CMoF+5iboLOYHI50/+v4c2Qy30Tf4p
v3BT4ROhyBBRH82Kep4a4bUj+YazDLwlGYmQmu+G+qmUxALaymuDc1zxpkM+VqvHXEIA4n/MTDpZ
7LNhDL7c4lVmCdQ+rVB6XCZXI3DDfQo5opQLauy0J2xQy8pJrx5wO6dBEV11Yh81RznfOpLZ67un
aSqfXbwNmvn3Rj8W9EpAV4i+5eWVN7qqvGe3Do5uPgJE4gACXHEm9/iP3ZRgo6SN2SFtECPFwavc
bsmNh7yMcg6OLRV2k3cO4/w5D6DMefHWoGIzsgD7OlAqB4U0WPW6GzZTyA2N1Vs0sh9KpnAByOgw
tgjtAUH+QttcjV1ISBdbysdRhuAI+XbtonGCy9Q4IOz4aDJ+QkvkCshHcHGStZFylhc69LJ5GrVX
uZQ+VmS9r35CPVhOOu5ynlX5zHpdfQGyNzPj8Z77HKMUQshaeqKBffp7kJQRmWbMggrUr031Jw7p
F62nEir/w+PJdSdItJN2kSuasHtovkHwzRlZpmyP+oeRGK9Uw6hpYmczJ39PJ3old13yveKahSYJ
nzS3fX8s5gbRStRKj9KbLN/28cmDePp7DUz1t/TNl8bp7pEYNrgmt3KbLqeVUCHQSl+bifE14DmW
mzF5Y/BX8AfSTfKyfdVIbDUEiz0eo3uk8SOODi7FGp7kMvl4/OVNJN03mv1Jo2zvlurysd7KC/rY
zT3WFCHad5GQzF4RnLmX7141PiZ0Qu2s18hxXwFKsNcqtwWOu3AczilquNDbp9BB+1Ok+Wv5NR/X
F2IY/BoXjz9jRJ4ia8hK1PbyVzOhzCAfQDltK8Unh2A5pUK42MJA29iEFKmx9/tIRVQzZxfp9fqx
wXoMfbvATyb3RiNLc3//u1FC442F9fq4a/KxcAWBO+TMekGEADV7sxg7A3OD/EZGKV5VGrdy8P79
THIC4bOwEaGak2OIQ4Y45MvO5BbaKVOHTEzNYOOx55a79Nzk8YTaTUe2EiBcOUqrdUdI8fgcpqZF
IbAMaU8LCI3yn4foUiQ+yXlm8Or27pfhgG/QbQEH3D/GDkHFSRjD/E3dtYKYa0kswK6U4u5c76jw
BtoO7TQUZ43ERVXuc5MU/37k7dEINEuaJLjaMDXnEZxb1ajOj582qILyJBeLFMLoTIfbnXP63CQB
MQEFQrYmb84WzPtlqfTfWoEEcYqcz9ouYM4SGJk40Xvl1E96q0i2p8xJJ/LdDvmYrfM11ka2SL10
nzZEtDcq7YVJLRaKEms7H6d1S10H0VxEJOQwVKvM/0aj9GkF4ouboi7Y8BrRnzQnJgRtG10d1smq
ZoHDfM+8LtpzWNl3quZfuY8tJmfXj80OYWBPhMlKKYZiT7s7V6fpj0XPHebDGo4xfo8e45MXZcs4
Ete0ss6ixpw0saErcrkA2AoA0+S1yKBLZxhNLNP6qHLP2vMtt1VQtMspLaplWjaHNif5U0zX3rVu
aIe7OUSmQqeCrCX6CwlcT4WsSBuJgrS3oio3vHhRD7pCZfMtOUsYkO6SJekJwIP4cDdTKp7GAWm8
b6+Dlu5dHKFfJF9tBmvkidpyA6dqIHs79oH1YmFbtf66Gjj56aCwzXgbKILzQchDV7tIy6bwMFTm
wdYxy5kuEoWxp61FSR0IUUdEj/ZBvIfDVI4VJmyowXl5uYEVZ80EtbkS96ogGHrWhNEz5KILsXLn
VtfCmdUEHyXMJyUoVprQ/+QqAmAlKm1MscNKdxSdcttUU93ST8J2zqEPR6jzuhNAw4MNzorKlFyx
i3SvE9o4sxJS3HqIYDMisIFN9KnKcqg/2eZB0D8wFe1akjVTS7q4H29JLCNQW0HggrczAZRrwtXW
wzbY6JnARk9hLuqgnxUKVC03hjRaG+dQaX+B8lZIHGiLZNFbhMuzxyyRt0GAX6X5BcEWrUVFhzGP
saIYJRVvh7hztc6/VFodyFEBgON76WgfrPIQYw8CO3sZVl3EJGK8l65za3XvU6hfseadAkd6eY3x
S4c0rRbGnUb6xijVmsLvWIA60OkqDvA+1e6JLOj7mD/pfgQdlpDtOfgA3MC5Te6Zq63SOkS/Oda4
uWoqbTEKWk8xZqmCjpvM770TUnd2m2yBBZi+9sBONIZGR+c1OpocbJ7qqDyLIn5PzLZZdkm+ICrm
LU/Ni0izXZSlAoqkos7bTWK4zrzGy9939TM7oc/Y4BBUwiDEA/+CtHgCY6bpi3KCGpJW3sEw0DC3
ZNNgvBHvdKQ/tH6YFlmtv9XhRGctq4+u1b5NmRNvBLj1pAX9JaWzaK0q9E12tKO3OytRlPgZnQmn
/kAhAgG1FMlcCXRcmQb8MZapOqglsQfGcR88oy9ZqOUaLemvqVQOJ6kRR7xxRp77qwj9r30ks4iC
rxrI3Q0NUkhOwbXX0LRiHMlWYUymkEl2Cje12jlwUPagh8k5aDMAP3DkL0NPPQ2Nm2uyRbPBUpVF
h6JXCZW9Mpn+PjTCu0nu0HYcYaQgqcoPvia0Y+Ug96XukZDT0GkHdW82GWX6ateRzYZPod92EU6h
BNQiqNnvAqXeOuYJ6BMwxXk9vBgeW277ZaTpMlaYD5AthKv/V3f+b9oXXXdRQaKB/R/knesi+td/
qf+L5OXvr/yHqtP6B5YtHeCnYzrqf5G8WMY/dNN20IPY1Dg0y/5nVaf+D1NVTfQoyCxd29Ddf1J1
ev+gb6fbHm4zqgSO5/xfVJ2Wa/w3WSc6Oc2wbQPZDWIaXf73f5J1AnxzyV0ixsTMSQXVjBYfKSsW
SLhyE5VKBV/B/FA8/QTZafguYa6Eib2DCqSgJ0HQgYdcdcPk2iV+v6c9RvpKujERdHKcrtu9kRNt
Z4gGtcnUbScFP1/L3gtPINb9GiUHPufx0uq1t61VVZCDZUjOCaFZYdCtG3XirKXohzJmM0ETf2Mh
bAYEK/xlFyuXRrjlYmBYLcYOHYTXW82qcMgPUn37JUbmt7JC8WnW09HubWyb7OJDfHZRqKNuT2dG
np9dN0XBVuZvWUTNY6qGn1SR/wqlyFC7PwyzzzgM90xL26Fu1SUZPFg2CfrrnOoX/cK41ETBZshX
yLLMPgsrGNaY1EjZgBctKkNbFSESA1aRcY6mZlhZQNTTsp+NNR1pATplL7pk2icTiXN6pjkzsnje
CjM71JW1Lzq8j0LrajZo1pdFA/utU5sPjbJpGlT0xdSyxOXaMDGWJoUYJ91PnY7MogBVH4Tdl1ux
rXSsLrzGpnMq4MlCcxLaqu58eP+hcsoxCdOHyDdBUiW7ImXO1ca96Wp3LaVDQcFuYPZJqnlFzMSi
H/wrTKa7EPFVUt3WbHAecVvRk0EFXu7NvLckaA5lL7XBjlPyBLy0pVXtIPizXfUBTmZK2u3CAuxp
RSRaGs41lTtIaY8IWTjf+I9I66Gg4ONyRmyyhpFsrWlvfJS1PZ1sMqZy3SbNoGENc5Fe6Kjt6yLQ
F54YfnAMZDPdip/7WJgg+aLD8Mcqs5VjhdAl2HQNKJfmEUklbgRvLAtoNaeds3dR7SxMHS2jhWDV
NdovR1HzeaQ2P1ZtberR2KYoCqyg4jiWHKGePAFK1BAEEK7Xm59Zkb65yNjmwqFBVdWSsOJfRFls
rQFsD9lWRg8sr61VMvHGjOa1+bqvLJgSbRRppIHr5dJ3UClZcDt79U8GVYLMDNqeo0PhwWkAKTHo
ZrEyLLspe4vsQSo+gq2NCX05Od86DpFZyklwbWQ9Pt0xnnVaslZsZYFm5GjpsTpXlOrP5Lb41zPX
m7koUWapeSt6SRCw/W2pdbSthgEoCjaiThuxVQWwEdMfuzP+UC16TnBGzrvOXMLPJIcwytUVNE2a
KQkIkm4aUIJOQP+TeFH4w1y344MS6kSyDxThvOFPoQMjRYnsczqcWYDz0eXafwDkQY2gMKaTiKba
pLF66nkstEvSe6feLiALksxHJlCyaPPoA2J6MCcHzJlFcDAzGypRWgp32VK5y5w2AEmpffughGbd
oH6mVbcRjrpET1Mse5g+GKjOUY/WFxHrrFKm6mjEIztc4wu885fWdU+KapWH3DlHIEmeuqECs1Cs
c0vdmE1CXlymxOvwGKRJOatG7NRV7mOTay6RRbKhxv6va9/LXKF+neEcTpSBvMzxysGHzZ09VwfS
DhyPLVll5MY8iYMOEERSzZpYUD32WeKRToaoz0mbE8Bq/Il8CSUctA3sJjPTZJD4p6ZqVLMrR0Hx
U1PUbax+4frLqOlUhDL1Fp2dRzTZcMkNVTmS5oW0N1hUcbi3q/Zd04MJEGQPwj5+dQP1S3dVgrwU
sNM57UsNePtgt8PGMJOdhepQTYAddR764tSifGGMIDBIdN4kE8Y8b3KAvzbBKqyVbVRLgCt03VOT
EvKYjFdP6TeanROtwQbfyO1DvygrNrpjaR1cJX0j1gCJUUtT3jdX+AmPiiKnCGe4mrTwCH+8VHUM
eGfyyWprd50WHxOY30+Gmb01Wv+OSfcZluMsyqZ8HU4Trzzv0y5EOZQQjZCI18lN1lov8qc2QRLl
Gu67W/zamBiHcRKLMIz9BSk6G0B4LwOVqHlRZXu9Yr0pe11d+lWxobUiAB+bDHSrZs4zS6pnrXtK
bNNYJJOHV6A32T33FOM9n7DWdpkFpIr23rjs7ZbNat3cIqaLpTXRQc0dDhra1B6QzhXLXPcwyPJV
mUlOtUkrxKz3g+oFHHEbEo7iuaa3GaxOgARFW5sclfJ3u+0Zl2N9KYDxQycifl53DiUvOu80ncWl
KqN5KRPGBQe2PiIaKR77P5DrQ5vGLHQOhf9lRXZ2G0ylFcTKBQunRN6chrgjNsCzFq1SHz09MUBK
aeRVhNMqspE6uM6qyJV+a8b0lrXAXZI3823lxqaYxDfwXxA4agbL04wxWCkjdew0mHbqUL74EA5W
k7ZIMwIaEjjY7gQXV4l5NHE0nvXGBIx86kvoJYqSGGuiEr603L0a6A/nuXDPdWe92535x6N+jFEG
hXtyboHPtpl9blFH+Z0sjlMHJZc0X+dmMYFupRQX+MEyw0k/z7X+FTjHGzTtU8Jai2P0V/4yMgz4
miaxbIFBlI2Jl0GJavqKzkrzkn3oRemetpKKfgpuRGjMA9wJCJonzrZM964NedUtG/AbpFonwNUA
W2ZLO91h0NpWU7sI5G/68KK2SgvKyTxXlrWNewRYwmNZaPqazQBiXq/Cgk4lk5kOgayqbujEXCox
fsYBwPspH38ExyGcvc+TWfzQa3hvwD9Q3IyeHbypLr21znOHRZWSJdO1VChAzUAAMqksdE7ZsiaM
grk9fonaQzzVXwrBfOQpVob/3oL8RF9hvDlQM7HmcubUKpX+hvgKXIeisN3f9I59jHLy8fHj1l2Z
I5NT2FMM80O6oazIXhxJCjJTe1GM3gxEDvpTPWJZR/MEpaJuob8b6zF7RJr0Jx/eVTJKfWnmKcu8
B2wQpu+63/Ur26wayMkVqYIgDpQxeyObEFvwRVHwmLoDtwBjKMEl5A0lugHmTnkShXKyYkBeJYfO
TOWri7j+1ctE2YweuawDWt8qMz9VS3lVo47gS6qXkCBxSQQOirdxE+SogkQ3QOxAnqgKCWIBgh/1
0TM4tpB6gHpKx0NGYwUnfL4UrHBsk8Jz3zvwKvlaTawhnRT0YBWPjdOoJm9uGB1dtTgC5bQXsqGl
Um3F1hs7/D1OmFlL1rosa5t5bcvsBQ7RQT6AJxuY3kPV3uE8ZnLR/WcTZcYs06Ynwwufg471woLy
jmsWX46Im2tdkolBZ7/K1CWYOWemDxyrPbThAUWApYmzazY4wamcNkPPziTT7S3F9XmjIIPLDbFC
Rp7PWkmMTsEvziK+ycaLlRP6o60TudSxVeusVMOXn8CjjfqWwjn7K6//tiSczu3iXdlDh7ZrwoTa
bF+SS7SxDbFT4L9x8g4rFxZe9d4SMAlcrlip4pedCr8ZTEg+8mxYOjQrHeHD4eE5C2gwh3G0TTKk
3wQquWN6mqx8R4kHHR4JFA1q1cD7GMLxyS/Sc57Z7cIRrLAos1Gu5rA/AwYN5parYWRnGq/HUU33
lhG+lVGGUnRR9zwoPrkJc1FyQWvN3KlKSBRbpiztvjmBCUvn3cEvo1PaTK9WkRA0pL+MVPHmBiIv
6mDnmvPVOq0hyAfMbibhiXPdkL5LDcd1xLnJzCy+SBoA5rXzk56VmF14PBz0ILAZTNqMXQD1USr2
0199ylOA0C/NlOxGiDmzlql3FbUgUx27ycgId9hA0Cz2SWQtVGowEceekWp9RATWorWsrwpHA0nP
nViUdZIhxZ+OwSB+Xfa3s07BNhtb3YLd5dIJR3cZloSOhNECWa8QCkCdDhBF7hHGFWBMYyPXMd7n
WvWhwaYUib7qVdK8IMlo66zLns0hy+e2XpEHT2FwqlG85QXCDVMbCmJ8BVjaJky++kTsplH9cbUw
u9LcneFjDmBuB/lRHQpwG/mc9C6S1iNb34T6qxlk0Un40BiGLtpMYMYKTtTkVRa72O/PrVt2O81u
VhDFk60LAgMVM2GCaGRdsYpE6x1SnE9rjlxuqb2INLxrY14uVXVFARhDGM0U12YvWhXVdxE7rxkO
vjyAOklD79lEEWsZI7bpbqDIR8LaoL+hFd51BK8BEIB+a5DcFQeXvEW3CCyLZAcLCia5dBG2DVaE
9Ni5MVdC91d6Lw7U9gnkheTR1pSm0OteihC1EUkMAKI3dLq6zHwZgnJfhwXbBBtsen5Gz3BT8vqM
oNqhoycxUflXF5HlW/Xdn34yjr0ZDgsgM6zBTW1erQppQe80ZwLJvnIvu2i6eXXgjDqxC0hLbJJR
uxZZLAhgQww/8cizd4H6h6XxKc67i5d+5mytg0Q7ZVX6McH5QJGckIPpeKwiDvU7Hn4l4Lc0bcnM
dVQlX7I2G5pKANdKYzVa4xrlBwfIDjP2VdO5LAnMmYHlTGsJLsx9ch7jdAN95bfE+1arGuhfQii4
aG+lsBjiSAPqkVWWSXfQ0x80H9+UAUDWHqKpfUFdfwmBr4CxGdei71Uiz5xLzjma2fiCMeMS+e2+
LhuLO5Os1GR4LQsQFjZludCiBumHqJolYDEul7pv/lKNYSBaxrsLxnmetADnmh4XBVh2iEeMaTwd
gvZb+A65d2N27itDyVipk/LaQtynukr9F3lCqxpLS5C4ROPl1DXZuzkmG0yIPyJU71lnwdlIm4vn
jPchY4QmkbiooEKntNwPhvfKWS1zi4KcSyh3ZswZUqleehIjOfj6UMUIm53qfDlyXBVo95rCYd0g
91vtrVM7pV8teS8cqJZqBUSJySYnFo3KMIxoywkXpqZQTQdC7VjMfCx75iRObRFsmeHfrQ8z1Fxy
FjKEndR04xEWYatQWDbMs4UYrcPIwfJNTg8pZJxh9UPbOq9AOk4TiRFDJ3MklnIWyarpvU5JkrJz
bVXhYKUbamTzCaJYG9H9UKxjV4GMUL0rqfDHQmeiJDtQRYYwrXwFxK/hPeHqXY8gwTD4cVLzgrde
RM56UH8M1cdiiXOwrOKRL9hvHbsOd3YBkaZYMpk3M5GTGtWzulMf3ce9wUrRAEPSA+a+oT9Olk9l
1ZEe1NnKkk+Y1+gr20oX6GVXhs+YkRpgZCrgKLkacXevsvLW2fFRVaTOqeguxbAIVao0PD2Wcnep
qJdDR4q2ADxl30t9xEaZOKuIUDl0pHCqvCe3bjeF7r2quCEUssANrds0jnNoxPDEVPqTtMLbJeSV
NvXg7Oqy3+VGKkB4+ls7M88wQMDeBcaz5168qLsiIg7mrsqdUlr2NxnwzNHOxnkaEqm9KydWoLy+
BJ6PrYcoTqchNbo00oMwZLA4N5rlEFK+ArsYeV7nxc8hR2BFRynVGLjEGrEm6EBjQDvDvB39XWgU
b30/fuIrfmvtAu8ZZ/JApUrIkgjjnZzg2qKlSBftw43fYhMScpVN16iqv7OecEGKACsBL2y0wCfV
5muuQ0jqZR6E7+vPiCOWCQy8ua+ZxYz25qVwlIPR0Kj8tkf7Tv+IG+tvBx+eqhpD2QrKi98Si2UQ
8kgERzDl17HvwIFprwoZRuyejg58h9kI2F0XzXsRZM+WDxvfG3GW+Wz1yA8lWCFGaYzswUjCfo6T
YFnokiRum5xtKuZ9P9pPaf5K/k2zH+v6mFckaKg4foscDrcPN3FUKkIFI+sjRBuL630q5iHJmGFX
HHBJPdU0bp7dDvVuj+OM+KC3erDqlSjYjsaDT7xQuPZ6rd71NWYZBWGC67izxPJXicwByCmMzb10
AB5T/IH9RMMOgRsyhJcEh1kPxBV9TFWvPMx/tG14HGycS11yGEbgF0PbzzUAR7NsGi70bQAz2Qnk
vY4iwPNgN8N8UHhJV5Wp8dOw8OCCrII4/Upii1OwQW/MGrIvkbnBSpTdsMgxocOQFGejC46sL5Rn
GEBm8pPU/TqbOATQ6dYj4c05LhPYHLarNGfrGV7KWIOXiOU+9pyNqjCZNP9G03lsN45sS/SLsBa8
mZKgl1TyboJFihK8BxIJfP3byb5v0N3VKkqiATJPnhOxo7bXc3fWsHqvRiFV747LNXc5s5ibziUt
Vzi/8HH0MHf3kfLe9zk67KSBt0p/ISe3ZJVQAkLpYkA6T8u3Zuj1xo7IwMbVn2kMTgqM/iqodKPP
cFIVA8CeA4xnTvkwKT6AtwAyJDU9z/NlJep4g+OYpFKgAo5o8s0IZmDOmI8bTTGvh8XbjINOGldl
bTq7CF3b4yyufk4NcIDgPb5D6K/lgHvTVHQD2/jgWIyYPbdIqpnPruIgDBXxwNMjnxoPb0dVklXX
WL2gXpzogFqceqAqjGPzHfB0QjJJESGi4lyUrxnV89PtN3VYntl1XOzS9AfmBCed+hmN3+/jJib2
Q3mmPczTtx+SLtU9bAeIjnpkr8uMjgwIEjk50XrBhI0qzUQ7iNtjavfu9Dkpt3aFbdt05aenMUs0
lKN7Nh9uvzvB6k20erLykgqaAouMhxu8lere9bXL7TFt9ebRYaKrWcAunOu329PTo2INfTJh7Zh8
0t6LR1d50N1S3zY6rvRWaNjgSFIdcxPzlteYaFRIKBLmQfOwszHY++mxukPpNWAPDhUWR6CzixvL
jTWbO0Ry5Wboic40PK3ZYH10IJHipY8w1ZPOG/YkHK4a7PaxpPZIMeDD2HgnIBmJpfLma5j0GU6U
ewYBuMjw7xN8KtYtVVrf1XLDEYOnhADF1e8b3fsnBVl8XkRJ6E+Dw2LSbjVQARws/Y9ZZAetM7eA
paAJ+OZ8GET6Bpa6xyM0hK6HtyNwoRDEjLcRbMkWOkEKpgCj/xPZAhRUEY5NU9Pmo9Q6Y2cu04OD
iiuspG9tgjFDQGU99gzU1fZOPmBAVhGYBGyq/rBfRnOAniBBcJDBqqgKteIrDEP0xiIPIUOxF2xK
CM518Bh0RhtQnZ5yRWrofmd51wBvcBTFgXDJ70ZxHRpFeKgV6wEaJFEvlnUqUhdbk8NeYhm0APHG
5mFPDzocAUc0iiChTQ2GynH2dh54iQzMBMeFGIXJHLBNjd9unmg4n629p+gUordevVpodwUqPgwn
yHynCHydnL88mzqtrfMJUSM98FK7D3reXtqPJNBqLWla5VceNQXGPHgZXun/6QqhAczhSyiohgtd
gy6FFfaFd/SyuTpxHrP+jWyBI0wOrQLOgUncWAHNAHwJuIO9kkk6KA/UA+ZG06xzbjX3o8J9UHkt
24V4VKtEipxbJpG0hA8ksD3B6XyNJky8CGGdLQQNNdjwK82mS67rEyduFJy0892V4S5O2CT2mzV3
//ALG7u8JdU9Tt/xNBJRPCHzWNCzeOxUSDseDG3gEDl+9gFoXrOIiiOTh4jD2bgfGv6qjYr6MA/i
g4ghxCWWIorO2kZ6459MSJ/WST7dWhJ/WsInBMwMTMRMzmFd7rWofcxtZzj40UfVkhVborKPE8c4
lf1CNS+ZrnhSJyCdTs1oZTl5TaSP9/x6mWVgmkYSYF13IgYpT/IHfRafdqExFo/gfQta+d7kJ8fG
M59A9LM3gdBzzKZ5nEh0Dwism9LqmESRB1eGaXsFMHbTaRhEsY9VTLdbJMbQ7y/qn7Fz31L3Qfm7
Yq269O1ynqaeMACy0k39rDXMAzw0W3bSHgNpbmJzfjMQ7/b1fJ2c6mIqqWf63RTuhV5+WJDDOCqr
QjxYQPezo04gdR5UlxxV2EKIk9vHoZ2wP/Kvs+MFzCDyOyN1vkZ+s1MVX2OxKVNEnSj72sH7yofl
yKlmBxfz0nV0CSez+io5qc/eF2kg16Fqv1BcbRsrOaI/+bZ4bgDcQs6JXV4dRqDRQyGu2mYaR2ST
1ptPGphytLjonInOpu3voZ6o9/5gXW82ptiZz2VVP9z8eml6jSbrUqDotPHwjBWLTH+2cY84PKHa
z95k9JTN85MZR/ta+F/uH5pjT+Lj8eQRHtz69qRLEVGWOtd8Jv9a/qgXqDn2F1itr3TZ9RgfzAmN
e/NFngJa4OqC73+fTdpe97Vf0F6XKNpgiD4rJXev9OYZtYNRdI/qC2PhHCk9tsRyXxcl8M3b7Mpi
8QvSpbcGkt3Nl5Q5ai6yq7s0vzGKOnN8TkT1UfIlWPmXkW8lBIN0h3obB0i0/Ix4xfiqtSgdA35f
gCQ3n61XSdUwFPO3ejPUG6O38ksnoQz/UITxSUOBnpF9Oo8dkVXazxx4p7I2Q3V5LTNKdFFggXDv
ZA7Bkcer91o5FmM7oA5pXzrselZVX5y2vk7bOJVnF4U9RMC/qKk/3PgKcvMCiPCndPHnetm9XzaX
6FjVALOVo2c29g6x7rZSNZZ6dr39YbTzd9Hfy2H5u32NB8ap/54hl0ZMtzLQpWLbfVzsar0Yw6GA
ruygdDRQOqoP0oE2DQtWoVRur6GzzGvK6cIck6ex4xcBu+R9tV6xqa7IKbu60rlOBlamIbtLY0Ed
JE9Jb25bnEMBrdCV0ZYX9cEFprEutOWfXkVnM1mjWv/TfBTPPkpOfTm3o4vE3XtwZX1ZlBw3I+pu
GklmBKMpdeNa6kq8GczvOqO3xkGTX7kvI6TSKaaKteq7wAqUSfXZsnmdNtUc8ZWfEGFIpdGvoGhx
HFasiJo/v4jq3M/yj+WWD7jzf24qfHN89InpE+T3sbheCslQYPQRZ6Y8CjR0yAZ1j8/tV7kQ1D9G
FIR2qd3F6XZq+2/1Jc2TV497CzjHc82gthQ40bCuJimrhDIJ9e2OSDOXuYqSyQamvAonPQfJ6fYe
/GdVCC6R8WRlzntBj3WyjX+3myAY5NmMzT9lWkpN+9K+k9dIkZT8U9ezNjpfqcu16/H5+JP+1BMi
NQTNj97Uv41unJWzN2MSSyTf/RJ5e6Ur0LkzAwyrGdDCeHi30bHqorloFoPABHDHuPxpOGlMFi/G
EHdG91HpHJ5xH9oTeEtugwkXVzzpf3leQ80w9/QkaeWZ5aUTaPUDZ9t0NWEePC+Ly0DZM3jUtUnP
Wb08tfHTsHA7eulFPTvdzl+b6l7izNaHM1HS10LLLwLZuLpx2rh5LWedsmM5qyelnvcMJb6onbBC
vkAKNvYI6R/A9m8nNLZWlvwzOeepBcDAFTB13CFj8+tF4q3RzsJzvpaceUbJNOe/deE/+1fdvxb2
u3qqfqHfOXOxSWca7zwmUHaxPngA4gQGlEWN9SKjHbPE3ZOWMLtMuNcKeGnEFmTI6eP6gEHprIwq
Jo5LEwJ3It/UH4vB+4izfzcDRR1FP8o6Zrc5PoD6WScIqSKXErPhSV1S6u+pJGgSAbBfkvJFfeF2
5Y6J9lM47pcQpK4FvxMUXMPAr1Go65WZHabKexLoNgDXr7dfpZ5UHrQfOvMQez57aRMG0v9nengi
+StlzVAq/Zw0xdT8VH9saIvn+nfH/qe+A2nib/Wm7KfqsXNqXEXvbdIlOSqzgspMq4tvZQjQ2Zhq
dskeA1YEvlhJt7VuvipraJK5u6nN9gaX1cLVqWxycZu+qqc5NyyHEZuhaDeGcI/qxrcs42paxXem
bWOxnFkCeDXjX5t0m9rQ7243krrvzNl+sBViOLbfl+Ra1RYdAOxGeFkTB0MDtp2MaeuYF6/EZ1/V
mgTp+lqgpkaO2vEB1nN9mRGqu5H9hNeCATF9Dqpq40Agzp+Hpt3QG8Bnd62H0Zb//W/d4AP1/Br+
DO1/YuhMO72qywHfzY+J1ocLf3Tav3sfIk/t2Be1y01+8wviY5VnGj4s82ore0Oi7/qyOdTBco6B
xMyOgOTRv45TfWkKBzxEchiTDOOXs01aN9QzR2599KJyBjUw8K9hLvdscNdqkbvGIc0gykEqxxxO
GMX2u7Ylp83iy5pH9ERHhg7bM2OeDq29PAHg/1NX9W2x8Qrvkj+oiz7G4BBYH/qY3fZNjXvAy5c/
Z5oOtJ62jtG95cjeyTT98Qoqlp4ovcQ2d2oPTZTBMG+cq2bUd0uUQZWYXtSuOCqzYNeQetYl97dq
bIZXj5HN4Ywf6PE+oTIgtP6CkjqTrbrS9ktGHf2/G78f5uvgx3c45MOFnTfX4+eAJUQtI20xn1Cs
hrrj/8yV/VhJigces0zGuS4D9hMf4gvOEB57qwvn6VxtVSXVYEWqbWypLJfztPH6j6HpXlUBoBab
IBu+A4FfUo1lmvvbi1W7Y7KgSrDcsEVYyUTtWVUZprFcIbRSr+mr2o+e1Zuh/lEFiaovh8MQ61sH
so5aqdQ6Anb+b5Hmy0zmr1qt1DKpvkP91yEWEgYTATONwtP/qb3Zgv6+siI8iGTyKvufehdVvSCQ
2gUj86lk72DJuhV5Qi0ULZsWUGKeUcSuc3Np3LgMpS8/OA9q7cuwjO86N6GyT9+KRdGn3+LDWRJE
65j1x3LhRo2fUSl9+waUkvQTj7sqjNKIyob6uMXk9WrW86VlwVBfVG+0UTsftn9niAfFmmD+SSWJ
Wed/BRFq9teaIbPlOj+UIv//lNUG4yDdIXQxftb96n5hpAeQ6DDkzc5WpjnXHDFH8gcCoO6nZg4z
pd+nvwlDgLXXl1dOF0jUyA8D4qo2rUGVU2wrsWldZLX8UymmqrJXFb4d+Ze45y3EOa+FUI6eVL2v
/oasi8s0l3QaCWrgEuVkfauQgwj1VnCnrlTFilAPbxb7jm2HyxSsrzSO6utD1H9Lfqp6Jxjf2cH4
KXtWc/Xu4NN+ypG4qSdX9znuhoXBA5c2jy3x26snR4j0Ny014oRC9Nj36q/Ut97wh1L4D7WEv8hr
NB1a4iAiuarLJb0kGbG69bxTe3c0HQqefDCIf2mTXlXVrXbR2bT2eJh2VqOumv9Kfld12UcKNdbw
LKBe56qSun7v0SLuTX0LTeWgHttp6bM9pxeXaAjOO7ezlTpMlfmHHE+3azEyzuonD7QTq7TnIJte
1FFsxits1nYo4vZefdv/31rR+GOJ6F3d4eqhvdfDnSSlmGOaRK/NhNfATsWEfJ1r8/3gq2UowbgO
RlKAaVHGZ6t80xznHdPNqy/pqFKZFnyP7LJt2WbHnnlMX1kcAF/t3H+/fUs7x9vJ7E8zrmYTy5C6
9WZ8yrldPKvCIWqdq6q1/dQ+qLLISLntasJagOpSbww6Xrcme1IPmbSXoYje1bmD2ekJytNtDbwV
5apw58P6DLLn283NbyEk9lZgj/VO5uYDZGwQ7c2v+nK7dJ9ef6+qalWC5YCxxaNbmP9wuuLmfFBn
i77nJ1bKyRSAI3a+pjqi8OKbVU3OcO95xIrYIkSwjW/1ZQ2Xfy/0FwGIRj0FmK7cQuw6ao1v4YCg
bbVpTgy0mGE+XnMQB2rjKfvkszS/BCY49b+S/1aSqr5tcfV1IFTJvWzIFFFO216TyNHYTkn9ICw3
D9XWqoomLGTPAEQRgLG9sINJ631oO8pbXhwnt5sVvxHbsTExqlB38W7dtg69Jik5aDf2zSPHxyNd
Ph47eS1x0jEYuladQZqdH6qbTN1s6mZUN5M67pI0iK1cfHSz+a+al7VyCALe/hUlC+E04i453lYM
5lwcUjgjq2WvtEO01KSpcUO6zs4frf1tjSGOdpdNE/RTtXHxQLVQqVvVlsZzjttF3TDqYK8uTH+x
ti4p4uqopJ6pKnJb856pxvftDNbk3dftQpIEM3HEeVYvWB3AbtdU1L9r/fSufpD6gb0UR0mqz+1k
rfoC2WAiLw3V94DN5UOcM3ynu2aoztZWXUJq21AfsdpoAoeo8J7ahHqkjJdL02/UB6I+CPWh3+of
PgUXVWfvnjC2nW6HCHJgv3KXLqtK11KncK+5kyN5d7FzJaNHea6/jYzRqboU7Ejf6nN8zG37qqr8
lqtK/f5lOLTu8KXuZrU3qwXS619sE5k166F6A1Pb/JDWeain89Ab59QJFaJDHavV7qCO2SXyrsD1
7srbYWzo7mVmhfNQXVIqOkTvh0FnAWPND9jibp+UtNkAzOJuce4j0hsmB6c8e5p6jNp21H9nubPq
4MujOIyQjPWJOCJr/qEFcI5/1WWCmB1VCY5wRYsBqXXBtMHg31zXrbuvRnG91RI1upalm856Wnzr
0btarNtGe8+dF/VH4he0g9H7H53DONIIfsZKZ1oOR9XMPlsk1mu/6d4aMnfKGpflJJAPLXwM7WRv
Rh89XhMny5rMw085NB/IvWl5GmJYkT3/aHU07otAGtjzbyoRtG5aPJ30oCfJK1n2bcn6l4xNhOSg
OHqd9uxFpIX7Vvw1RVTjC9/P1OkxEW6Aw6i8uEF+oG/+aZFhs55y8kp1f7c07vMiFk7ihMy4nVMA
pCu3Ft24XdJ6r4PPvkQNWhNvHbzlsltWeizPWNXikDk+ACtpNMfS24PXCl6SYOq2WSTfHN2kE1kT
r02Pvr9rEHmekpr2GU24mM5gKNviAxnsrBXL9zTHDJhglKUUHyoUvA2dbP7nWiPZkGmchToKQlTE
AETQf20qy5342bJbB92c7Os5t4+dY19RMb26ZcO71xXFDsWWByXsOE0JSQw0WQkzPszNjLou6Uvw
ZiadTmcmb9R488l5XOeLvHQDi77jYEseUNivNA8WtatPjEMWpCFGxfvmpbybiY5PxwrwlZuWhhvW
MknvSUuCREsQRA2a51jP6NSO4sToqjllCyYvxJT3mdvGoduGQUecpI2ySh/x6cUR0YsQtzAwYIAA
usZZGqVBJ0+z77RoD3l/KoTq67wFDlmWM112JJuD94l3VWzMPvtomY+s7ZAO/btdo7a6+b50t/1Y
BDMsu0SnWxp70YLVkBjccBQ9otH7Ii2vW1XFtFtGC+JHv+8tQt8aJDQVOWE5BcGYd7+F8LlWPJos
CJqA/Q7vqadzmvLjTWaT+o1j7Bet0aMemVvDSR/4gRnQ3fw1zx/9pH5isMdd42D09PuNX9v1s+tF
bmhbGHAd3w456HgHwxzerNYmnlX27zradXuptXUtvOskEjCEo8PErB7lyeo9pShi2kPe2YqJD6bG
ezq2BAWg6doi/zve0lCnpPuZs7dp0V8lYMgVM2am6ojlAEhuUfTfp24LahB/6TomOQh66bwdNf9z
wPrFHHI69qWFUdUnjiZ2xcafdzkGxVU696c8VuhJHUCmoE3vO9kbjrN0nRHWuKJ7crCG5GMoesHH
NIZmVEu4VBZXPvibIFo2yLfFsV++KqADrwWjlLzT0KsRULupaXGgDe5/yKr7KFvljRT+0SGhHX8g
vXC04I1Bp6W1i3jNuPFkjLw0bscWNyp64+W7mnN8wqME8YWuZ4U95z7CHlH30L4ZOeGWCZa1PhPx
ZPbaHiFo05n/AnxqdObrXZLlH9WTdIz+0CU6Cet0Y6I5YGo9uj7eUO8Ikypsm5rCo/RHEHD5AV1Y
dZwt8rerilOiD0Kd+EhvJ4x+n0eZvwtQLK9znYAUfcF1ko5eaHjdfVzl6N5rAGFj9p2P5XveL1wf
JUp7W1bbqWcGCbVpLczGO1otSIYgivatsZVEA3IIIIHcZaoejg0ZLdUMSJBMvxdB+nEbOEe/48Bf
AwrfFwRjuLo+7zsuOo9EJtnk49GOg/3YDQAs4pZkEv5QYwNdbMFxG0sEcqNPBO+fxQttPcDaOXYO
jyxi0j2rdVOOr2q5FzSN0jY69UKr19zoCbgX925G5rAVgPPRZDDLhe3FObzI1uMvz3unN7CDNatD
L98gqJRl98rcLVgXHepWKcJO830GTiYgmzpz7xoggTnnZGQjO3sIeB/9ZIsKRCLkWazQpwG1wJiY
2ue4I+mhdl1ktgnu8lkbDn3U/5YNAiR3an8I0en1+GWunIfc1ylcpoOqR5CpK2iN9oGOh3EIBwu6
e5YoL6q77Fuv82aU+btqG9/KGVVnikLfB3FxEMK7qEJENT1Uf1lDY0sBPM4MDcydOjePQ/3e6se+
MRkueSd1sJnd4DudxXtB3yXLvAdDfx07/05O0bON+g/e6Hi3lH9Bn2X3whIvmF6wf2UJBEckBY5Z
HhfX4s4StjjNCHIi5smswIyRF4gcO/JCHFiSEPidJ9dALsunZ4SDeyrspL5HgH6cuyBRUvR3zaz2
KBRK5WbB+GnkTJfkqY7qZru4/RO6Ov3gTd9iYWDTorHw4nGXEe5ueUG+c9r0PojyYTP18y+y8Tgs
BNEDbd5fMwsvv12UKsXHAOYGwWMz2fJjcVPcJdKOthkzLACrNFDGFNt3jc6dj9larPyQWssT4R1o
0zVhrVm3tjH5zmscycsmkwuz/mHXzi5/oBXFBBt67+yxuhvEtE+BNcEioejHMZ1AXznIIcsIEnS+
OmTKkaChNMGOsLN2Jxv2rF7J4zhCrYYWk7vPx0Oxg+FbxMjK0gwOjcN71VSkjkxXrUGPGGf9x5yg
DuyVMrfOmnUaB0AFme6lQQkCw8g+zaRMMNvIfaoFxyVuTjrrUJq9qeVKLvqn+qi9vEPSRxceSO+r
yFoU4Om4Nvy2QnHavVYy8ujzE+FQ1sHBYqWC8fKPFEKkS5CeNYP4d8QqZUh42LptvH2ewqxrUT2s
xsEih2Eg/8tw20PR+n2IZzsCOWZ8YL8iPWKePwqg0itHM71w0e8Gmq27pLHvA5ue2iDEM3KUP19f
qIMGUqHniDTABclY4wRraaFOmb1qCpd+eR5lgloSxWQtOifs+5YdoxEwYxZopQ24PCuNv3AmPLXw
WjfpyfOxuIjHqk9eRl/Zzl3UuuYLZu6edl+GpyVuVxnKrRBf5Jp0xZRoC5wHvHCc5zHpGJO7wx2y
y3Sx3PUSfHSPKdOVOoXYkuw0i/DKDBKPHRvIDXS7XE3kxKCt4ZUGELHHAbQIwUgwaPsYSYC2r2aV
azGITW5pYmN4ak42LAVRfyTBRLmG/2Faj8TD8TtV/lQxEXiRPdit2+8UNtSYXGNfawTBQwZCTL2c
Kst/1yLn0ZtEHk46Y/OAt2v0zOcIRF6Yj+PFzdpnmMcd5iKlajP7M9POYt1HlUqR5PPbzKWGO4ck
Tg2jaMu+RVr4oRisjV3rb96COr+FohCCk/4lZu2oKfWdacI99mL56LnWRxZbDtGUuCUcF81/FwE0
Ae1rbpp5lQFdXpftTDqn1LZW45yIeEnXLkETyBCbdWTSQHX99mFp/K/A5LdTvNqmyhMjjYpPFyF8
uXgH29SPU1wJbguQFQ1rNLan1t8iZPWhFq6R2uRoGYcXFFYSFZZcnrtIP1iF8VgNrnhGDvpDsm53
EJA3i/Eu0RAFxm207FjUnVUcwyvsrOBYJvjzYq/Yd1KbQxSBIdXC1Jx6rKQ8elWC2fFTj0JCVIAi
q00Xm+V2AtO01XW8LzK120NwrOk9NmbR7It5qsOIm39lVFq3jQftwPW/RrtZ4O7BfjaI5DV3nP1E
sRQ6Gi0rPfWOUeTf3RYRb5w+NdEclpRSJOt81i6lFiSYJG28MJc0V5pUhlLO7/GwnzMP88MSmzsH
T2kR+aAFIuejYHVHvpM/9ryDIfxOThaIEMgDmavB2MUNOgRfXXc6ByWrYrIYAHAzJCbDpvyzBFII
P7ET+D4H8j6RkJ3Io9qMWdmtdQB3uwYCQd6by3bONBauifOTPlFgdN0pyURxhO7VeW6x8ykfUK2c
hEZAfTW9R0nShPqj13fdJk+pwrKx3Uwt9/cEnSBiVrUdZPpaVUpvDjRylsWdLPNrYibNbmDGIeiZ
krs5kJubdFsyDMADFEW3mQe02czLmP6KeNP0+DdJBqcLhG+xdEFDVn2/PLR6hIYImCu9zh6mQO3F
a7tVupkxwdCasl1sUcFygvYeCBB4LzlOg1QzToOLmyr23HXgJDlveo0ETTOIWUXBqELniwdrDF66
2lBQ5J/JBYLmD+J9togVjiXKM2xzIGjSahdknrO1hNltupJAFJ3KJ93CXce+qm1K5B4kur05tvM+
zcGnqsv7XK+3AViPzEg+MsfYNpn1naduRjWsUr3dXTK7/UbW+S7LJuwBIrq3Nag79RAaGcYTkiRX
uTc9z4l36XLexzz9SQ3XRPB+9EwOQoS1vmAEumNbeUNq9Ah9hx6m9RZBtFilT8SklGj/rL8okfum
ctg38gfP8yx2X+29bCUEIhE/z5XXwGWIXiIyRgxEk+zQdYGO1nqyZDAzkuvRCueoDQtwYODmrwbf
v2r1nPcq39gEwPsOIwA3cn51QgigLjB2CSJs1mOfhVEq39PBesnAD6Li18LMJtug7TVmPFGEsqHj
wO7TOg3Eg4v6Zu6sP63HF+VBnokGTqzjBCgmzAP9QdecDa/tIbUMZ6VXTP+KJMNCJNvQCuQvOMHn
MRqBqvQCrL/Bgytra16sJN7UyBWSrD8HrUARGC0nVH90zm0ic3SfQPMuVsF+GgbtzDMR7qPCsI1h
b+n6P0ur+NWt/ZI1/Q4GyX5K5INu/RvKdeOaZ8fVr/rEx1pHGldSu4+sn6LRaSVP4jAWZbfBvYbV
INoHgQbiN6cTMjDsgpR41DWdtkXjrrrc5ljCGGNlLiDBwQGY3MMXcMbffiZCl7UwtEFKHTPEXTNH
ohb3k2sGGSxtAiqTbvweUkJJF92ZuSID1cN4l6334At3EyHQ3TSi/aCHdG/ndxw/1oi6yDxG5Ofy
sYCqO0ZV9lwGIPFstKRjW/K+GtFvU5i4I8Y326+ee1FzDRjiw1gYstjP80jGMWFAP5ZR/vPNghOU
Lu8p9vdTiaSL4vcoVIdQ8yNjJ7LkU4/DxanlMWn1F7Im74Rj1FhtEhwd1qPt1YAJGNrmefQCMAsq
TvbbuGMXFob90pmI18cur5EmzndzUz2nxq/lzQIVDC0q8DZ4wIxBrKykutMW+Ti3XgFzOoBO5CC6
lzywIPHXiPmgDLg2cW/uRygpK85Pj1PiHFKaPgCoyRMfK+dt1qkaSfkgH+mH2GzhjlB+E9odJvPD
kVOtzYdAOhjZeMglVh7axBi/3HaM7e/UIIWxgfOoefNz5fovMm7In+7Ml85P7oG7fhdDN24zhPRV
Y/ubqt4FOmUkcRe4T/Jz0+N6bpS1gbXHitw7HNAcsWwzXyOaf9Vb72cOXVM6pwgRC04+9rLGOJn6
gK1EY2EFTlAilZwoC5tpZXRtuU8Ek+9RZzXVt3YvNQz9IlhFuODRVufbFmwDoZ/bZXbvxw5MveFR
fnrJ8NRpHGs823iY045pNZSnVdJC1hPT9NRAtyVGb+63riGy9TCle49mgMDxcvQoauoxm8DuU3L4
k/NeduJRcDAhbIvDtpWbKOGcZUsgChAfxbVy06eSfsoQmF92TaIJTQN8uTMnMc1tnl3ST9txebRF
9Eg0ahTWjbsm6RORX0ZEtzGkX5hr6K2Jip2iwubakwZiHc1lvGeewuWBMAdTf/Ye+9q2MLJjMGXs
tRzd5DBv0Tl3ASZ3/BPTtu80eKR1d4ZogZGVSFyM6/jTJ0+jbJP0nFKuNBygm0lna2+hAeVoG1Ho
YmbMYFrX3a9V4HzV44KTQ9WuWkJK6DOt9YbssK4Xn5HfOPfjgKKQHE8q6YXbtCi/nH75wGjVrWTH
XVaqKO3EodQabDpg3MKMYaexe5KLOFmETHIM8aunICa8wM5L3KW5qpkjf0U+7hwSbtXcaYCu4Czw
ScfL8NckDUAjkWyWfH6r2Mm2QdscLCdrKLXl0ygj4yiUmmZuoz+3KUYMoAmgtIq5S5wo8uEUMnbE
8gLoG8XzwUrRcTemHwZ232/6mdNS2dMNEV5B6WpIwfvRiU1E1TZGgbMra+eNlOVHq7AiZNCCw4Oj
ZxtPjz6FwEXUOB2cMwy1bH0eEeTbarL1dZRXH5CK7vFkUdvEHVDn9DjYRIqZkuYmIr2VaVdyt8F9
9kicyjEgo13jAEA/RsO55b8MZtvRFMm2kGKd0GNthn9AjEES43CrxmydMmEga09bOS5zIX15mkzc
7EuOK2pEOFB3W1OX5VojV4Qo8AkkXYvBKSoRN+lPES1crcAF45vlg2bVBMWQV1apSJxEZyfsWo3K
1apgjFkZ7AaXhiwt8RBPyYsr2fxHTfd2Rb28FK3hr82cpz+J9YSOaVMFE/djEnNF9vJzKkdwqnl7
yk2jO/mV9oih/7V1jQ6UACodKAK2bo8cSTgF2aO7Nv85NFbRoVv/Ks/D2tMUm0EmI4fMjNwLyYsI
RgEyzf5GY6FMjgMJPQMOhCgzVwCYVf8n+5embCP0QmPH+fJ4J8K48y6ydOy70b5LU5HCPKnMvUX4
y8AkMCQukRq6d3LOQxJf7UCTbiqadtOlf11Os4t2pL6ydBeTsjau+5hsVZYaphqfwm47TFic97pM
3vm0ZndRJT84SesUVeQpdgnC7ZmAgGOKjcnFt7HHKfpvmvV7i+NZigvab0FZTW5y9B2sKrPMgrXv
t0fDz86uyQnXs/NzG5R9KM2s4pcRRcPigvt6tuudR3MFy6o4gZxez2WfhjN85E0OzzApDviKP5G6
6vejC5mv1Z/NBecXR3qoAGn1NvX+gVOOk3vzPkq6U6MjkTWi/KzNcb/JZl5bZBuh6dJlJO6cbWWw
+U6Lf5Wxv8MjwBa4OA5rehXtwLX9ZTLeiBrBdmvY2zwRj3rd/0ugw6xSyWQ3S+yRc1jHMZN8OsTp
HMe5FSm6mTsOh4okqpWjY7ZaEslOMdFWs1P/W8bdXz5OP3WfviVRjaGgDxi0G33omT4jWRzDWOiX
dW0Na4bgEe0vb9m4WQAOTuzmVkef39sfxDo8BQ5h3gE9bwvuYOjrKG80/xvpLr4ZOMvsAxxXckyK
M+fcfAoDnQUGCKAVlocFqz5gRkYHfgL5iFKDQCcCGaNU23ezexhsXKDmZP+rMJmtnOL/2DuT3MiV
dEtvJXHnTLBvBjnxvpWrc8mlCSFFKGhszUhjv51aSm3sff4aILOAqsKbv9FF4mbEldxJs7855zte
y8TBnpeBX30O4xjtGts91ZB0lpluz4yg123UGIsiME802EdRcuHMOXbJ/urjFFmWdlLtKq5qyrMU
iZx5nZlZrxzBGiMemnUyxHzdE517K0kR6VsSFCOvZBloMQNwIto7dOTsetsX368BiMQXrRx9QdV7
CKdoQn+p+60D4BDMr6n8lGiV+XEmusWYwOT0vrOYAOBvCj+HKwTVbxZdvcqyKN7E+LbHYqK0NrCS
Wyr+PedKbhCs7mZb/obeZ63qyUnXoufrMA0sa6iqzloU0xpt50GAGsUpV65Bql3cojcxVYqz4nYG
5rHquvzYWt1i0MWBQSubfy0PYUwtk5YoqBKLHLfWYhxRJ9k6xAdP+wq5Pgt4QSmSw7jB9Y3Tmmuk
Xqqp3bZc75tyDotTN7V7n7/CI+ypNqOHNjFuKjG5Lgx1iVruSsOkfKsHnNOR/h0xpdsK8qDwi3xR
mq3cCRCN1YhXx1c1bZtTbyzFM+UbHA8qbw9ueT9C5qPTdL+KKBc7JhzrzCfjiLH0EXTCQU7cvNHA
/WiHpAFxVXCOAQpqL1k1y0OVEAVk8WF0iGl608BxJYZ+5XrA7WuWcn70VQ7hxWsqKi6v3WErefAn
eUfoOXCjoqvW+5I9RhBDGEy6muGgy+aFfUiKw37TazCHQU6iZpvHp2iOzo5OhlVqsHTyqvoVm5k8
5ENzLUVqfVicdCs8sP3d6DIODu7/tnsgaYwUBYBFEfRPhsgu9Q98aiPn8fb7YhV2TG7qbH5hzv3E
vMlZsfh8EXYcEUdZvlkpp69tMG0kXQo0Rs9R2d5QlS1bb65WQo4P5TA6WHIZPXlNFKwG+EhT/Rx4
rEhIeT4nbmpDWirXUQhb2XKWwjcjVgjZqYBduVB+DO1scr/dKcDHqJlTzal2Vh6KEWBiuUOvzE2c
9+0h8sLHrvUgLnKGl7N3LfBB7pn7c97X9rH3onOoyysFPmdhmvAj0/xUXj8sYw0DMdQZNPG7nysd
x2U69m/ugKA48nKyR5t62QB7Ekn1MlspJAw1vHYSmFZp0S2WFSPNR6sM180sPGa21lvZ28xO+o+0
q9GuQDV2xh9vmDyEmyx6MGgERnXSrbf1AGUtXFWMSNMqkvTCTRNYcl2XFZe4mrqlN/J45X5+Ge0h
Wsd5MbONaG6VgeBYzXQJrcIm7+VNvels3uwwwGZKG1FTRIyaAFCsPzZFI810MxxhtXxM1h+Ot0MU
dRiaSu81rTGPp0WabrDcPkFpc8DiVLwnAHOwrlKsy+Q3J3OydbkIV16ExQ4TSLvrbOfIMBzsIU8J
AmgmSiUTJZBLK1PwVgrEnDs0iEQUmf1tmMN4NaZE/JL9R7LStFSUbRhc67VXqR8tmu+8LXee3315
DYu2JALPEiN+ALZ5UtFwguoJaSdyKdcKQKqAD4agekbO+iYEWHgGpcwBCoBJKH15OJy4OnSxcTNG
mS6Bn7zoOpyo9DAkIcjEk+m7hKIm2d5K4pc+NU4eRAEq8x28JyrDzj0kmfjJmO0AdsCh3jg7C+4y
tdtW0S7TeBcftogeXFlvhxxWbaS4g8IQeQeCh7gn9a4K3hBkZ4ehnU7DJC9J276obFALgtIiUMHD
n4lqYBvfdBVJDDsQxOwwfRAOKyfMdfCPYovIChG+ugm++zRxeRkIHKB1LtcCucUk00dAXeiKI0T4
I+DNSc7Ps9ljDy7egnC+5UknzlXKh8akdj07FALa57Xw5gMzAexohSZEs6l/zRQLfUXsbxxCUGXl
zFD4mnrmwfXEifpYbwxXHnkdLwNwNSepwQ1ioxqMbCfBtDdFtwyBbkj7TvUdhYUnxriYQ7frk/69
drPnqg0QBbgThci67XDF8Y6w6U32Oqd8glaUfoY51P4hmQ7QQqm6iXTPk0Nhjgwz/PxaBv3KTqb3
Hkd01HG60scI+LxTdoY9see7/Anm6dVDnz02+VYOHq2Azf4wLj/A8bED1MirPeZOgR64UYzxYBWZ
tVZwVgzqBqY5XGVZmQHaGqoXp5outhZvrFhscO5Mq+LgJfMZM9mTeYij4JuMmnI1WehWUgk4AmHl
FFerPCMEpbVe5yKuUfvSLbhF9okjaU828FvfKwzrEUAXigMm0oFPmqlBfuB0Klz7xDbYXoa04Ghf
zG2Aja6qJUvD8S3q3R3+zS4+FTQMm7k3frC47gVTpGCGYg2Fn/VSiTTixQ/SbecPb76gWEvsd8Zr
n7OKJRMo6ziXLRF4OjxB/PnqdLRpwRWQFke/yz5i6oZXZU2vlgnvrOEhqcxyzYfzdv8VcTxyrvjt
rQhre2V9NkF7Qf41LUSJyTPVLOCjz5EB2JjRtmZPesD2nRsLkGeQXs3LSCPAJKvexikuVoxXi0xB
l4od5p+mkT0pjzQz0GqHyhu2Tdwcez8Ax7DUUK9MVi9sqjei8K95a75XlXoVQn+ozLtkHeQHaES0
2dhTnBmHMit+xvEV6DvzffBtvnKvOXdTSRXZPCZmAzSO/TeDhUPhMICA/6569sYsRkMHfXbvXUrT
QWnDEGJB3Aqr8rI8BWRq4iPrpn1gl691GbWLwOHuBg8Dyat5nnX56jNvGEw6NaEArXSAY1ikZVC+
Yf/cY51dEX0aTUcvP+6GIvxCTTkuYB+RnGXi9hmbvWdTm6rWUYBe9iKioIkN/qBtKnPRe7R106uP
vrcOxy2SKPJ2PgzrzLsERV0CIeqZF0dluUfJvIAjg1R1bK4hkMsud+nziGHqmJrARXuGS3Gam/RM
18jWA2h+CwZpVH+m4FOAl1H4AHIz3vlmRbgby80x7zaW416Muv6AkFIspAMVLo0/YBamBJH3GDcF
ebUFdjSG3arGLJTPKDNUXvxQaz6avfUyDRSfTcwBor4iVj2LpklJWr0vm2JBmSWxAdzjeVxXekub
ZrUIGNnitMeDe+vRZtTqI2n1V2h1H3PL0EXwUORG99RZ0y0RJaZ0IZ5CZ8LLCH3TtpcujwzIJhzl
GSXcHeRkV5iUfVBCNkgcWjrvLVPbomYCiZN+orV2TnVMqHfS4APmaVTto5Grp1FBPatL1rlich7o
9Mr7BeYHu6wuHg1v+qCy5i0igZQenG23g9450Km7sDRMQmP6ngsPE1ebHjAaQWsYE8r9QO9s+5eP
d6nhHkKVYRPmOjvPfe1eYtV/u8XZi+13Q+bhQk3pj4y6j9jItw3WVuzItAeW8RvD8y5t/HXQNzea
IZYub3Rl4PaTZuVDjFcugmAFwjKlU3BcmHCABRkPPjnU+tRAJWwi76y75qs0rV8Jr4moN1DMPiZZ
Pcw2PuA8/VJx85DiM1rW/H8RJB9901gVPnbJpjSuoAq+BUoqGQ+sXrr8B5TCPgdGeMhz1onRcJ2n
8tOYYQl5ZEmkFdIDvSpzfP48YrJ+K/3ixw9ZefvRRVkhesj4kkHOC1x10S0vzTBdM1lDcAhuGSIq
VJ2otJOVFRarunQoChqLnTaMOyt9HUo29kFtnqhowaJQpLP4F6n5eEdvN/xhlw3ZIGm/U3JfjS6Y
iYA/W0Z8Y0NfUrBFP1nfobxPKFsNZjgZI+SHfP6h0GSLyApUxm8MY0/jLPejU710ZvzkFQzxwFPg
MR2w3FPap6QjTRWB6Pwe8zytpSnjHePVutb+spRMQRrGZKPBF28xNl9MsEWCeuAgD8mXDSjauHf3
nR23DF+KvWUV2yopT46Z3AI/KFYuE8mtJXbCQnwb3X8L4Uw4q7PneUDaQoNg0K2jBqJ2vIusZ3ur
fWpTnHswQNQhrTlUpXWVo7vt6ompkssaqBGUH0ZJ4TEBFbH7iB+xQLg9mjbntKiPw4iExrHvhbfZ
vVuGufdtusRkCFnRM3ygto9Xfe++F7N3LAqYJ8kMZCJzeFuauToB5vkcCkdvcy02QCBzgpyc+lEg
1j+i7YkktFWA8RdGUOrYoV/JcNU9qPTsR63BB8SbHaGNQ4Ts22b8MI7MZQaZPIYooHw75a6912rY
BAtBsEhSZIeSOjBS+SYkmAEFdvAdZGtQEJ+CmJZHptmuV/UXs3aeHc/YaYORdmpHYpO+k1WL6TCb
ty1CpaVGhV3L+Mvz+vKcoQh98XV+1fnBlJaxjQjMC2biV+yoCTd2md5UExKsN8qdPeDbnyfCVupK
O2s/534iIbTe3VUiBo5LMHDd1uNhQLynVlM62Cdt5yv49YQ/mtSF3cANPesNI3LC5BwNpdCV36ES
zaGKQE6amtWK6er2JcnA2uGUevcEx02ZxoIgQjUeVAEoL0mSLWEU5bVK3K3LammX0wYuRzf0jqAa
P6aciamlRzrv0NxECWR9hb40m+RPF3La09syW1MHYcVXIaLmuYgNkoMjpF+G9PES6VPd9Ssp+B8o
kH85AV1rH5NTUsl+m7vqkRhkezWH4rsHQhDWm2a0d3M67z2T4TsYxS/dvDip+VTZ8NN6SkwWC/TM
mfY2vu4G8ErgK4OER5QQBEIt0Bh2mfvLbvlrKYt/hLFhHGo+zwkfiA9ubW376Zq5BKMFtze3RjfR
PwsE14QRrQEpGUueXXBTNT24ZZCPQHviDYjdrG668efIawD8scDkZS9MEaLs83S3iCuxhF6JD/yO
xStHIjNI5AjhpcG/YiQF3YJKBglBEhibsmug8HKroYpkyOiQhDJn5t7NWhbDxT2QwLXbDcuPz6jW
7R1iMp+EE6KgKBzqV897CQBo5Lr+pvC6Bm30TOtPF85YIZniyyTKfTq1d/feW2c9V9IK2TzKY16U
Z1XSlHvsWRBCrkEOr+dbkGOFmSj6UOPdBz7QvMP+yxOoeyxeLjo7mmCTLgW19r/fr2Lt3BP+ej28
xpISq5v6rymlfrLN+cHPite+7bGQx2j/NFoJo8zyJ2Yvq7FMr5Q3r6UQN98tt7VU9jK4FDEgGQDf
UGrIY9QSy7BGiW3lD8iZ9E1ra9nRTsmCrSZR3h1hxIRSRcaL39cWOggVodudAcyQqIyYgHW31BSJ
F49OCyD7R2igWIq66htnDaWgrEGAenwxaqDNb+NxV2t7XDrSPQze9C7DWaPkQzdkFZ923cM7i+yj
gRkSfcFWhBg4zMLVSJn9A7QVvZCBtVcJdPE5fuQ+Bbu5Dj3QKpE/vpTSqOndgwcnBvXYR8/0lzar
xOwcmdYHjRfuoYmgbL4s5hkMTBwiGkCcvcGFXSZWtMPLbMv5JwT0TkzcY/zjWSwqFbpqmTENwmT5
QCLQsu5+RkeF2ykZu4VwZ1Y1kq8u9oJPxHxv4+yV66DEJVfZaM9a2EmNQVikl0NZpv9NlP9EkMk5
NvodUfOSSUq1Z7I1LJjxI+m69cUDZ40BkHmJghJRIksebE3RiCBvaqi8bE899dNTXfi/fM9EbM9d
ZqelxxKKvajXPKHDDFdZfc3xUPM0fQFDa3AvJo+O3/yyvPE1kaSGG9lpNkcLUnjD4MG9ecrZy+JS
ZcZx7OkREslp6ZZd9uyGKcZgHr4kUw6AerqZQYqrWwAHV75STPizLwmICIU8OJZ5pyH+LZq42GTg
UOGvo00IUsx+rgaMhP7b6bxdNlavUaB/lHXf5vas+jQHs1lv81KS7IedeZPk7BbcChFaGyMCBKg4
tNY+9FFipD5RsM4QbjFRFF3wSwXPEZEvdoejGpptLRGwJkG3NusMprnLTm5if7oUkKT4wKPTaGY2
XsKQx7McDwVfgexAB46l9Ygz5WEckhuTh/nIp7WCqA2PN4ad5sfpmnHrsqFEr3QLoqldV7GJfJtT
JcztLU7FBpzuiBnlYSJzuuWS9bK43loqPCdT8taPCNE9hz0hiCm/Y2iJfqfNikNL6OzCbQkmbWe8
hIV8Qm7T890zWH41EFPFiqXJyGSkA0Lq6WBE+K7f8hnhIoey6JNbZhq7YGS/GE4/E7AQoixfcrvk
adTNMWCyFHX5s+r4DmwebwYWKC6i/snwq6dkDl7HmYgjN0TAFvvvnck7AbJ+RcJa4hx472CQuyQr
efDEB4bwmKGuLiPgOZ5+urHUNOaEw5kwuhrp9cuqrtJtLDD/ub61JXSj41YDvxzqfFxaJVMQP02g
oip73QKMSeP5NYzydYpn4QlM64Ks2ulgtfqaGhqAsWmwqTfqk4Vi5SWMCygJpQfLk4+c/U/tA5ax
DcdczVaLLM8ks0B7ME0bHVTAuWiveKnjJxiKBevQZZk63Qtypy1Dk+2c6GYXaxImi1Sx2IxNCimD
0Qi07PF/UkKm/09KiG3aLuEd//eUkPNX81WJ//2/5D8Hhfznn/qvoBDr7wHRG07gY3MyQ2I//vrb
8KPbf/wFpe7vgWuHUWA6jh+Rtef/9bdKkqnMv7P+brp+6BB/YPPPMLCtfwoKMf/uWDZyd8vxQtOx
bee/ExRiOcSASOpuWe1//+Mv38FbEQYRGrYoiDh+PH7jf44JmX0viLo7IM4HqPUxTiY55F18kUnU
L8YuhluQ2xrPE8c5msp9G5tMaAzU8kMVsU+NDH/5T5/h43/8p/9WdQAW7iXBP/5y/4/gEn4i2zTd
iGELkAWHD+ZffyLmEXGZ2ijrlV0TSqvjhzpT80oWhY8KBoPtYOY/k6Pei/0MWfs9ynNe2PzOXJLZ
azMn5QNbYrWys/aJDeWLSjQZP3kmXnE5hK0uzlMrKmI2EmRLXWYS5Yi80HDz6VHHzzOW3rMNXGWH
hs7dqLZFJVuN7kpBSDgTUEX/qOoTho354FTemtmIeOlzxNczWXM+qmGh5gcgSkCOWNUeMTWGx//3
J+TZAc/Gv3xrkRtFPBc8BHxSLnlR//oZgQ2kSKkntiycklhoSPrwnHCJV5olcE44R+7EZCBXAL3D
fjMWNm4MBsfLpGKB4kfT62CB+awH8wvBGKtTxmWiAGlRCh/SgcMK/z5kn1H+DWXx2AqqqKHY6aza
dNhp8ra5eQX7VvK/KMZjQH2dZhfSWOmmjeoHH/YG8+IAix4UuEZVzkrSAa7iqgNPNobHCf3aQCAX
N3X35biVy4CVINl8CNk8hQdTmF9FG3JSvwdBF54HdnkLMWaIm9vl6MflHj7hUiN6ZLLLgKILxI6M
KJ/04xdVeiuoYnIlWVbSGtvnGN31tusANwasYe/9Q+JkyP7b4gkVJtYggt6wCzJ0nTdhNzGHtklc
wJOZIozCquS40TU09CrzAhj9DNrDtqJ0AQ6MhHfRtLJENOf3YKvnw5xn70MxTXhdZ49lCndR2dWo
AFqPTtebz20L6YtIDD+LSfKz63jV+Aiz0iPVZI1MPdARZdcoDgIhDui8X0XWf/QOzFOAik+t/yN8
um7WJOWKRfeaFLhHKO9PKLvN1WBvA+lkV5aCNCcVhLA0ctHlYGZoNGGbjeutSq9HddRfGmc21q3t
uhdUmwvTl85WFTj1Ar58B/HwedD+biRUY8QBdQvjiEltnmJPOUvX/hWO47BypkwsE5Ptc2Uhi0Sf
tZTgQeMRGHCRfrLNHtBSRTcQeAACAjtbIWJhHOV312Gwtj6TmCpt563hoR1NomMVY5yc/d9Go19x
1e27flj5fvXWZ84xYv5aeVO4ZM4OMFJ9z4gmFkk7ImiQUCyrYo8FH8xyd8xzUufiAeFyRYsQNlTm
w7dp0bEudRhDHM4FgUKhcW/smA47fO0oyZneKPPTr7OrJYmikflazDo9xHgfTBv2YhT9FOR7Wv5T
lhWgPSvxlZIdiBIyISjCAyDRechg0qXrst6g67sP8epfStO0jMj5JwfVsl1Z8y5zQIEBFWHDRxkq
idLt612bdtPCeccPAEpVGq+MtIolnwetc5Qi7rv7soskptJg7suR/RANfOGh91HMd9WrmIlBaNWb
HpsIOWsGv5qM3oKnr3CbK8GOfKljek3FsA09VhczG+4oiF/aED1bxqMUx5cCiseIkbrCMFD75h8m
PWLbTuG5duRvounqfTLGPNeoaZhqxmWAs9f6g8aiO1d6n6M3Y4Xtb6gO156pNGul+BEDHjkYU/BU
poj8bDb6Y1Y9jl34k1SFXOHVuvdX5QMgio0Ci5Jb+VNiOJvexEelsgepKf7dCKceMtyml5e0L15R
vX/F6HSYPsI64OtJzg2sPiDsF36vZZD1z21ANVd0LCirHJW7mJDspbpkwtbf+KLU1kIFV5ftdhIv
NjyaLPYf3ZSx4JQ/iOiX7E8e+xb2NGTzcBNvxgyXStJnH9wLuJBrlidom3ZV8hiMDFhKJXlU7fZk
tvF3aMC47EJnr+10N7gvaiAGOEVh1Ts+EvMIVZ6DJDlhzr1WSfyhq4AhT5bWMGWHbxV8y3S41UgV
lpaLCaGgBYkC8kwGStGVXWYnbJGLvtgI189XUwNIH0MWU4i7U2Gkag2TFoMV7sGxQb7HLGxVEIhE
M1VD6QoN++haDJc1a6p4MvXS8jW6x9ZyDsOXlXSAziPP5GRo1rFPu9tPrGTanctCEDUhC4oIc8gi
C7NhR6VPBiGf5qLgOCYyp3ChAT6RhUVfUJyMXIwsq5CdsPDdk1losndUj9oHVUAZjq54JAyjxuvk
3cXjXZ1ij2eVuK4s68svXC5xI1/Ugo1B1D6NVogqYUZfI9z6W49sjuRDOszfcihuJevYu4Ey7shd
5QdElPTAJuoWhNWWQcHdfDU+Cow8SWz/YomEpo60lqBrg3WLOxjbZ5iBK7FY+oqrLu5tRkU8H8Lf
KZd35yCwXIF7sXbOKQMATg+LCc50guICc3G0bnzcj7Jn1j5q7ONTcLZlvnMaNHtNlQuigQR0lKnZ
hlHxWdgnt2i2Faae3h67nZjZOAryHRG0rI1JpBtXDLeuCmlbZH4hx/GxcI3liPNoqXKEIIUH+XTs
7yG+4sRfTZ6Z1X8QJfvvMtAtRqY/gWGdwkbyY7S/mZITxKWdRztPQ7bNSEASp7zEsnw2c057tJsk
PDUVe5NJ/TGQB0VkOvJlE18I9dWqzCNKptehsh7TbHARKLVoa4tdKrzfukPJhgOum8y9LRtAtpna
mRKpS21Xyw53mDKh9tj1QbfNp1sdlQbKyV6TiT6ZYQUIatrAfmgYQs3PpQCVB3xDMf4gRQ30rJZq
38f8fCmYdBxi3JjtlvyviMsy+53VaDfRTnxbDqNHntBNV73VY/7U4WJYVUJfGaF8zlogrKXfQoe+
zJzQRSdI2Kau30Yz+F0K5qWFBDDcsMVFo6wRn3t/etdJd2mQr5MqtdZakZkBpHKcOIuClnmHw1C4
cdn2oC2SZn0DkvHC3jJdFlrWjAJgQZUfpelzJdZvaZIyafXmEVDAVK+kD2bdyoxHHj1CcgTY2943
AqTnNKkhkvzhjzv6G7G+41Sho7Mx6lW4YeJBMm3HMjyL1nbTshMO5c5IkeFbbUSeEI2fyjhymaC4
ANEWvN289mlffXjtOZgE1EOaXaTM17BgVxghOyADM905qfHU2F3JiIpfzbdShxPFuzvos4dQoJPu
umtjtUcSUSWo/PboR9whGAt3Stsvc2dey8Em+ssanZNtHcpCHwtgizxTdPr4o1tQ8wQRUnag7JI9
X1MWwTLt+u5VDtFXXg0DvrFiXzvVLvT0sr6jx+4WDnvAgIS2P2btFVviOQzinFFyea0z8l/TQg8r
s9xHEw5iDdp6C0OaTQGhD2jc0AZY2CtJB9xqIyEWuFQXe+bmrwrU02HXXwwmBwx3HJSDXQR92bZQ
k6fnUsRfLljZBVvBPSqjYzB5KyeBhUPE4arHxLUeO1Ysqi3uw5f+3E/Nt62dD+Meo5G1tWSjQcAb
H8NGMXgONfmBwmTakp4cv8J5kcb2owPPu8uKP+T3acZNPJR4/h+BTOv4rDJCXtBEn52y/GaAlS7b
MPJ2LUXYwtHyxqF/6tISj5iDCKr7oyxzIGEu6w+KSpPUpHWlfGuPtsTbNS506pNGTb1RNaEMMpp4
jHOU9g5Je4HGeZvMOMdzX7rbwf6IcjTVWciOOQIZKpwfG0rvsixodGSkP1x3Chd+alirySO8uYxP
WEX0rp73fKqI/+ZdVCGkFKremhUavDpkJooP3X8r8m7lDd6Dw9N79JSJ1wB/FNKcA0vPfF3Yj/04
wf3HQbVoEsW2WK5wBRIl8MJKZlyP3o8u7SPOefKa7LBDu6dWneWuwkQREukeQ4uFb1Oiiu2I3CI8
K1+SE4nsCAe316sXDwXxxiTohQDp+NXRe9OHGyCCkK7JIgRFooouczYvhoUuLW/If4jxNXXjdXJg
DiQEzZC7yG1lQM6C6JF+cQiQnGHm+Dl7ddef5tXS0Dg5RMI9aYL/Z4qMzdEfoXP0sfw0Eiqc3Fur
Lo83UAu4haf5ZJnVMUv1cyS5STszoioe1WfH9zobxgIcH0rScRtaFTW2V52jiJjMOuKsT8xT6bLJ
zMuPzjJ9LA3xXdOGPM3pR9qV8DuRdcNd/V0j+16HsfwBo/DMKDNb16G/LbF9Nnn2h+X5pxXLAYKI
Rs2eWLhR+fu7QB6bJnxGlmaOdI19RwyNT85GxOUItOt+lLQ7us4vkfAQeywdVv1U/WlNv9/Y97QZ
F0Gfm4iExmTcN2OIG9Eh75v6H7pcc5RVfRmHTKzQQ8cLEghISsOs4Y/iVvlVfRYlH8iQStTXM+mc
bMHI8Nu4vcGDM7z3g/Wtcr7vtidzMyDIrFVk9rGlq1aZaH4TGnzNnOnFcmzaXmtNek62jkx+CYyf
FhUuep07OIcV3z3ansD0qF0H94880HpnYMBfuBaWnf6+w5zmIeeHL5bIVq9Fb0fb0RlfAtKikKn/
4gVknNDfrbwRJ0x/jVurP0rvHo34USrA3EaggU0ivaltCUk5+UJOw4Ym53gQybd3J73Oublr/EdD
E/xr+R+lnrJd3xcn6eN/VeFPNzR63Tv6FS6DS6LOxhDVd4xULAGRPycgkFT9ylLoN7Y+rJftskQ6
Ip1z3xsOFuLsd1GnV99B6TlAloc3/Vz1M4GMHX4RR+MYTbP3WRVyiUSbuFTxaxKS+sdllh01waI0
TZz9mUFSYMayRrl2tI5E8KvHAI8Ezfi8O7enDma/UYU7phd6x2XCYJY9XypyupyIAPh412THLFLF
K4lRoTUGq0a36NH4D8j7M6rweNKwtnT+zsfYYowzYlYVKN6X+HdcbDf0fuuhL1BtVyXBOUF0RoLy
jsi1OUjfQtereXTDNvtQ4osQGZ81KEbAtgvvATr1oxrTrUdsYEPGN3pVtpkTcYdSZ99DOkerLmH6
X7B9XFYzxsnMT765yZZtMoxLk1zWZekyVPCIAhsRsGUNbqi4ifBZ0FFDxcDqRq+3lDo8BA5tFSLT
PzVlJsVU99nL6grDg4xugk0jrIykBK2GSDD7cKl3cgudNJOgMzes5mmVe5uHEzfkXREw7AHPLSLB
Og2z4s0u+1uTGAGncHQLsmHc2ej1Fp0IraU9Z7+0rcm+pIij6pG7jWXaHRKWgoFPmh0LB21NO91T
I1NQlnH+J59nFqSwFwhXcoNFC1Euc9ZlYT7GQM5zFDVlTv/lpe1j0rERdlEzUCJuovxqq3S4Mt4h
Bc9bmwlpBZn8JG1g0V09Q/Q7NFicjMlnWgIrwPkrDxOLTyGQbVPdLF2jRHkMJ2ktCOuixkYCyq9l
+Wpc50PbHcx6viuA5+uM/ILMc7VhgkkMDn3Cvp6h9/Qzw6ocq8b0oKLs6HWtv1RlQNoLXpqiKc+u
6wYrWyHkiKL4bOGj2klyl1hwYnye9C0Yftcj4umg1ptxYhaA6V/h18KjkFne9EBgwKLQ73Y2vauQ
t1vZHrbLIdwJqVnN5KDAx148sWPasGyUK3bP761UxHzUEIX8rQTL6BnRCwFf93WU+pQhpbEqsG3O
nkFkPV1TF6vp4E6vjGJI+J23Ewh1gse7GcPgxsmaE/eu4OwBoWEwjixaygFQiIrTo/1OQjvdagSk
AOr9VZ1Mw8qqkm9XxGwwZvj2isTgKfX4TIqEAVMzx5sQj55yWnUkxigeluMEBZSXivinALADva7V
05IF0b4c43NWpXKtbP2HHkws6oInzW1o4ELTDQ+TYu0UYIBPSvutZnXlBvlNZtio/S/tj681IzIH
/Cmjj4uqGfvViOYoksatheYHy0W9NDJW7u2vwZqMnQCvjZINxSaPAB9zSsACtuVZc0pVeAFhNnHX
kN1BJKrfbkMz3iQFrTrOb1A+ADV2KnbYWk/cxTOIimXc/HYacQQA7C+tRIT4OfWKtICfwL7LIkwi
ogM1rK2Rs7B0cqJc8Q9YZvPsGO5bGlW7yKJybhirYXmnbh/M1qXFte5uXPi4CBispFiVomTehYHJ
t7CtlHdtZIZ023ZBOXe0asvRsoIVUnOi1Njnt0Xy27X7YKV4bXns0Rc6lDSCGypgUvg4D255kXxH
bntveGkO9gQHmrjdWfpT6Dz4FPusd8nIKgBeyLsu1SuGtygcrCOb3xdcXRfyx86gmDXqw0auLLKU
SvffmDqP5caRdok+ESIKHtjSgJ4iRfkNQurWwPtCwTz9Peh/czeKUI+mWxLBqs9knuSJqkzvT1Rn
75OBJVj1BcwM/tK6Ue4hXX52s29fVIUOKpnhsysWVk7qOiiE9CWvlPV00RH7O7CYIiHnQBnQbh1m
vzZM4E1i9ZTy1F0Wyasjid09n8/aKauBsJmIrabYp6lb3ltNhti4UJODwoNBaFrJkwG3PzTZRBgd
tp9RczaxFG2Ahq3GdcDeF/g/5jM6PVPt2CFUO4nhAKUSmscp8t5w4b/GDr8SO2flatVyx/0htOkX
RtZWeneBu4FdXw9xbPHxT5G4ASlZzKpjcRjQBWFzq26ArRAWxW3Lzrc8Qag6d9yRWHWT8lyG3tal
ZSdV4hMXPZp1nZIrW+y2mMsYSCefw5BdauKtsip69sZlWU0S6roPO6wAkQDCYP+2mb+NeFxdryUo
tzBWnhZXx8IsjvAvyb7R53Rbi6TfDeKr7wYyIcGWvCi+rSFS445c22JXhtjBqszSacM/5pCHl0nq
cnQXZBcm9VqFyX+9HoJFylzyFZjsxbFxZr2JY3gO/4YLr7EYW7CsOFvRBZEO0+mvtTuD6G6qb50b
b4Xg42ZWPuCHGNHmFF5GkWRBiycqq8iD4psp17RPaDk1FBITCYmEhwm2A/4oNpZuXD2EBasUm2Yg
Z533mX2n1O8hNajbwNZ/NSOLKNwW2hgaUKMpjj0Ua0ZHy3x1xMpUofQuSjdm0m1dVKbJHemB9nq2
9pUzFJs0BP/b8do4XkGAb4WHYob2wvII6jJAg5VOfIsfdlszou0qk+9MGOE2diZ7XTroczgfxEai
8UIk2l+Vp7p16HkPS8PDLz33IzQU4kamEE5RghKjt0Fbg3wo+mp8tttdVXzl+rvNnZub9NnI6Pqq
bwMvr49uPBys1yxkrDwJ+mzDTpoVSz2uQmlvY8lyCF/UMvr9ZjtypTRdFAoEhLfp8yID2xKs0kDL
ABhQIA7FoU6rmzm/Obw5tAEkmOpkXGjT1zgT6Gq5/m4SLUQiZ9rJAZFm0utfjs4FgIyn2UhMzcg1
3JVwoaZgwdcJ/gp/2H+lOwJC943hvSNSXd6/ibad0vrAxZdvZcZRy9TDnxYl7JJ1M9NWhnO4sRt0
Ra6w3vjacg3m0ondL/gtjHGgHba5/do4Luddiq+3df/0/L1HnZh3kyrCsD4T0JvIkiCYFBbERewm
JPG8iMF9qTG8N0vUj+0jfLK3DuI7jjCJzz464pSH6DcX74MccP6n9q2BVLG1GS8zZVwwovxP4RLq
HX1mQ+WxLSpOpLcI2hIs0kYL5WfuXjh9jENhz3LVDgxwfNPaUGimpxpffyX2yHXtvTFS6NZQqDAH
bjsWeMXoPPesdw8sPYMilQsZGGNU1uRiBWq5yjh7MYyN5PdJ6X47tXOJMU1wG6IxkuJqz1iQXD9G
ttPgVGUMRikq1dksPN4P4EIaJ6gZ96LbJzxJJNpfsjcn1J9Uhl3HYA0L/IZAcKA54/QMGxAFJDJX
zKA1CjuBspSj3YzNP+aQ/NQJ1MN+KN59BgP6EjHgG+xv9NZ7gmwFQ0LWatNUPlwyMCYeBnUWeR42
r5SGSzPywC0gk6NVXRHTQier/yFV/dKUCLObYcL72h+ihZ/ntaukpWBeMiJXIuNFSZy8Qw8+0Nj6
5Ub55q9f21cFRkHkvOZxOpMeaswTaZEQGBAS7jwKIYlkar/P4yULwWPIFSnag/wahSUInDXDR4ZL
ifgNSwBno5JffebAuofE2cDBXBmENmncL/NkjRvPZ7KXMg73FilP4oJCroGhgb2x0rLc2k2LKSV7
zDFuGGeasABi7iXshmEwEuU0wppdEHUqR2qT2RcvUqVMuuy1E8lb5SR/LCF3nBhIjjlykjhE+so7
cWhQmsfSI5ipe1nG80ToXcPRg+VZF19QWQ62P15ije1LY7wU5LRVDsl4Y1g0W3ISyedbu0Z8sMzy
Mzfo9ZV2LcnKQVN3WkbEBAanXEeSLa9JjklUs50UlBJkpAI71UjqQyWFO6SVAeK8wEkR/YyNH2ii
8Xj/WQxLUKBOYAVRi2gA6khUKXpR76cx7gASmre4iX/N0pxgEbiYgAHKqAdzqj9y8YiO0DqNxn+v
wv6PHxmXJkcaLMrqU7N5lLtljD9F+fMMlmWl+4x/bDw6KwLa3wQYIXtg+ZQW3t9JA5fldWQatslc
sKapzkVkvrSFUCw6h2pXImFaa4tkHJAIcgXzOvbFvlwmZDZU1pRcWPbMIz+txhi6QyLFw/5OO7Ay
ZXrRlq+Dn0/MX0zuNtmemzAtpiAuGXp3eDal225FkVJjGOrRWoxNBbQkHCBEXwCR2TgVLyls6FsY
KvrUMn6th3DvRoO90YULo9acvlVBcmsS+zutxHNiKjPfsIbp6BTYgBYMClRLgp/OuL61+6tdj7SP
jLKLmJ0BQkekWPZWT8M1TMq1bFmi9XFQG7zHsSjOvLUHttp6s2MYV+ElLV6JPnqxe5A9MS+yr0uG
qnO5paneZ8RcV42st6SxWFsMqMFgUDyU+ai/TFxTLIRha1ltfyw6R/7vQ5mk///Tf//Bc+JfO3Sc
rQc1ZCtTS4HlWmrpWRnPjVBq43n9x6jPn5pbixu7wJvRGNGJJx7PF7sv0BwMAFoEFXXI1h+iu8OA
NKou/z603tWr8z+gNAPXbTSs2FryMhkUo7WTpWTqddrBCCcNFiXPUptDLoS09JFmyEq549dWCMYm
yoT9mCUnTU9xcHbKoT8N9XtiDN2T24HitzqWRNjTHSDyU3vXo+jDisgN9zIHCkpV+8CsUvNV/erc
W5bfyNfJUXf8xBZnYWQ/aWasb4Z0MANdg/DXcsOScV4dFPfuepRmv5U0VQj1TxGNWpwkN6/0xTmN
MvfklN8hBeaBFG8OJAAWMPCgbQNJMQNQHiMTovK/PNQ/+ho0QmiZM6hTKjUSktZubKSHSrfSfT2a
S94xt6pRWmdBJanQj6LsaN3miZlZvxSZuDu9Y1+8VRlvyyp07krr23OSuYCJY3HXsCev7LaILvo8
p+8WcwaFB2hbw4nB19Oxh6oHXkenf2sQKv434NE0CIzBONo9D3QU58TFKtmlJ7fSXWY/k3b2kh+M
Eccx1uLTvw91hqK6MOkVleol7FOywwn3JZJ++dQoU54PkQCW5LOJimfTq0VOlwMz7WF2zFOlv0CL
J4NEz5Pzv0/zBiCNylJj9+/T0rOJ40AtOXcOToZuqp5DJIxcepSDzaSlh39/9u8DsxtTWcWhjtls
1MtrH9mVeBoYQwHw4LM4RwE4jw9LT+PzmEgWZiFMQmm78Tp3Q/P674Mc8MOw8f0u6/q3TvL9Ir9+
bqaU9W4EbNvIypuDPJ7zZN5Yoo1OCTPwi4aCnjLZaosb3GX3rkFfYDYbfklTNeesomLng31CvnFw
W50HEw4pwardxRsHmBVJiCaE+ejDFNPwpw1TngjH7mBiiILAwHHnhCVEMLht41DRBWwyw1J/Gk//
tSxmksuvkveDe6ifeazUNcxUwLTJX09u9CiMMHxk3hwIFkSPsnDfGOVBQfVgPK2KiPbNXnQQGRGO
ux5wIHNlguuiRFWHFgPF/36Zpe5iAIVTt571CYQeEiGQnBjBcbPfhZYVzKi4RpqSusmJFnQjhtug
jhwgT65I91YNatfQakzrkfnN9Nzaa/OyqpNZs/cGrEiDboe7kUEi6xaC+0bRFmtzghRbY4gNGdKd
DB/mfG4V/3m6DB+AxnPH+ehyNX3BqAeno7KbG2s1IciY89sZRtWgmuZeA057SkzvQvudrxz+7dVE
EiZHDKM2jy1zCMaTAZst3maGo2jWi5deNkRGmkzohdY1l1RVfx0dt8Y4FGe8ZtCXE4bLSSLSZ4F9
2a9/M7yZ73U+fPhlnE4ba+AHsZyyAI/EjwkcLTtqJezbvOkoFtPqmQJEu9Q+uBn8oikwAnYJ1Er5
Cz0cS00PE1Rp1k8pjrR1Wcqzou5750n+tTsjf6rbDHqxp3alGJOPKVK7oTsYGN/eRkww+9jzWBzh
aN52ZuRvZmXqp5jFWlkhwHFhPWxCsl8+U88LljxWoXPMo6wiCgstmN33xuuM8CGxf0jwEOfcT/RD
mozOm0S6VRh5cbUNVjTCA1hgdFy7qYXlefCy6SSi7lVl/cTQAiRGnX+aVA9cRl0fmMszMOQEaDIg
0a9G/hi7Ln2Sdd0fQXAYQZdqDDUsMllzLHPYAMR0bFjE8+MMauu01Sfim+idxA5WpGb2xFyxPCcs
F654Rj9xubzylu5eEadDpTLmS05UJJZz34SY/Keu9PEaSgb3mtQvNq6SKSnz06Cjt4+V84rQeC8Y
xRzDNiOHth3OMdmRGrcUwqdkPMPuZMUWC+CLprxy/nrnKFyCVxkonczBLjZj5scophjcQvCHfWjQ
alI+Xv2F/QeTyNoCgOTs6T0Q33GxB6PSrw2oIi+GLV4S4MMXt3fYcdj5w2vAFlUQv65NoSVHpGoE
fLuFc86bIlwj3+IDTkimBkoL0p57oUZgcfn3wZzxNbeo/BGJd+ZO5CSHKbuFJTCPx1lDMmRHCu8t
cYGeLuT7NImfkhPxv5SY2qK5kTA+HJTGZnxuSSjpE0ytmV8/ZuT8V/Re5jUJvd+wNbW3Ocl+//fA
exn4YicbLwvEC+h1h2fQ6s6ZBzDRS4zXyWAnyr47O3rN4N6IRr14ESOTsrdPULPGq0kdFXhNn17Q
huuHAi4fJ5YblKxrTkg1uVd1YR4Y1KKkNPNoTwjpvjOUTmQM7582U+S442R6geOKx4KJ6l9nPOlI
Bm5zNBSIpm+CC/hHV0uonsaWTf9uXNO9p241X2uo+1gmIpZBb8mA2KZUCLTqvtDfgDus2z5JAVc0
eOxxttmj8ZS4hrV1hT/sLaXLtUIUuQ2nI5Qm+9Rjt9Gk/ShzOW9sF3pk31rVIZLT6+jCpxmlph9h
N99S/GvHye6cm57j89WIJUw9+60c3Pige13QInYPYBiThCfqfgdkxQhwiehXSapqX+SEB6ga1shk
MW80MTBL2N/P7aKNBAZP+kVpxls7U94axXyxg+qnBTjbw4AwVUwckYR8NuN/ycEo3fzBvLcVZFlQ
etG7JjGJhELs7Cnu+ck0+1zVCCbHeuwOs4EnabS9l6ooP8UAw7ZNsDRJJ40Y0nEYD/hiD1akhXdo
Nm+R6hC7p2qHULW8DW6zrTNRPwwMiqBJ2GYMo84uJJneJb8dY1IG6xE/2fb4srbNhL0kW7ybmWYH
dhbFODstRlIc5nC/x/sQIXdNU/6KdOiPXJTpueh7bR1LIFh6PhyHagIGYHErt6l7YLf81VnCvmNu
V+tMep9WiTpFdcVPPjfDs/dMe9QhTkVo7y/vbW3R1KJMLQPf6JsjIpOpIM99fDHzVj8MHWYBpt0b
VQryUW10knWL9MclHe0kM/lQrVGeHA2GyQTEgiIdkEmFmulfGZoSONy3nb0GQX03vGhgUDkyIzZU
fXczGmJ8Qd2pistx45b6Y/b68Q3y38om6emJaK+GFrl8N0Zrgb7a+pPUW9Jyx6Hf5NgZ7jxRxmEe
YxQXzkdNNY+L/69uoYsgcMILBgu8u59XMLI8KZ88Rm48HZQSPTCoupVAAKhVcIjlJKjNHaOtbkyu
WGfnUq/vkQWP0U3ZgYhoZiYjMyMYOrQHE46XHRydD9G6LuNURdZ6pH5brswTO1SoP9b0FTI0CwoO
3GNTzWtfczHWhbl7waBJJc/arYaPdaEzyHZ55/6RVmlcWxYUadkE+RgV8KPEDMJCcE/rLI3yBT1m
AMB1sXsmRUokmZZc0ymMn1rkp/RYpgwiJ+ruYQvsD3TrhVQDhvocX7Dj8bhBpYrW4egAs/Ks6yxa
/eIl3vgMTDFO1FtooMpazVo7XEeno97Qw3SPqlagjdcPnZn62E3LEmqDuDhQGNARzBbyUfYWjqmz
fxnC+9CMRlAYo4vkmbvS1oHQNaW5eJWSnQ6bEHqaqWBjg5xKVOrdy67tgJGzjABt1AXG0H+k2mis
VaO2qEnEGYlms8VK8KTitNyGc0KcnmuaNx+rOEOW0TiGYwKaqWJRyco5e5Kad0EEWV0HGFFH6WHl
B7D1rqU0VkxAWZCPXAFhCoDEh/ToaN5hUlzp3Tg9mgmrtBzhFhXw1u96XQeZmbQPyqcgc+iu2QXE
76o69RMqRfhiOjrxJLvOoeCQb215Gvq5562R8udd/RLFCvZgAu1qKnipWyaCXbJLwSv54VScwO+E
JHsWsCOtbGd2DLl62yCRCdCIaInFjrps2okOxSETl2wfuyD/KjDGoK8w6EvAwTe+73UOim6T2D4F
2GTeZoEGt4uYuxblUPH+bR75AB5bxHXyAZHk+5/xIcLpuYYjNvJspLwN29k8QoXjYpFqPuqtBdG7
hpPcFlK79mG+6Qo933DPLNKh5az3WSTGrO+vfbM4KiKxUDqdcmciYYOMdhi4908qhgnfNfoltszp
q9DLdduw+/WH0L9NifYwPKv+dIrYPrUjjuI0qV6E6T5HDULZyES602W6eE4waDH0b/8UfKsHaRZi
nzrIxIe6WrawjG/Z9KCS6fvPsp0PbeizqLQCcAnMTkSv71M725AvcaZU8i8675CeoDv8rkSu58Mj
XR5EFtzTGXDFwBKykNtuuA8IcwPTg1ytoWByWOStu86+xKgTL0lrvDNq/yWQE3XC4MLKMY/EdJQv
ItE/kFBEAH8XgAeA11ESW60UbCTE3yyTu+yZ5GSS22tRHZyyfRSNWwGpiI69DSpfwqoGnRtOb/4i
0MfQQfHIMpPeHjGI6+XHQQN4CkHTbJc7aGnxNaLfECsQKdZa2s6QNot92/3R1ILbqeGbQlp4VgMQ
MSctgHlGOlc3KJK0AcTicHh0U/yNY8YPLHLJKfsiKCHoEnY5s4UlTxnK0jwCxtfSTkFjAJ5hhhGK
kdmRB5+GJ+jKAtWyY4/bf0+XVY/tyuRiOEcG0+eKboiuYzwZIbjMyKW8mEgDmy2ZP42J+vE849AP
rjzS+lcrtF7xQ8ocUj9EpADI2LiptISRo2WJp7xOihMv5iUHMLjLeiDpNu+QwPP8n1rHHVn3ZCIV
ef2chVN1oZiguIr/EaTgxsiWcAWXVR8Oz3p51Z30XA3jkZAm1KaM9O6J3rEvsZyzL2s7cDV2HlYC
aSrKo4fTak9R7FsrkyHzi9a12Vahh/GbpriS9w3EvndXWTKpeqMjyDIst3yxQnRRnahGnKMCLHjk
ONRYKF2odyoZjR+6YqiYHcFRkDlh184eOYxiPqD9BSYjd8CFYvaiWBelnoPrSHNvK8h7r6NG/2Eg
sghUmOBbbUMlJFR7rzPQQnMJG+rfkemWfnMgcEFxbYe8DHmMHVoVB2D5xs3PxTv8m2XVU7e0TAno
6NJDj2R1kAC9OHxvcrZnutHtE0ptZkuWHhgdQx9LlVQ6JsfpJEM0sgy6k2n8jrt6fI60pArG2t2R
TfeS6e0hzW2HNNKUtVdn7em5xUVX4SlUSfY8GRwpSEiu5oCSyzU1LdAS5d0VVTIAMid+DCxSXa7o
bZ+nH97gRZc+Z3hfZvM2q8poExvLEhppOWUsUrPNnPjdGZ2me5txQa+M3nlhQBefDZsyWo+tndNo
xr6OkHb8O14ah8o9Ny5jZtKlgxF85lEFrsjYNtCNKdwNiwTbZHsVtFpqB3IK/+vm2jvqAuFLNNLD
Rhk9H7jSawtlbIU8/+8gs5cqG/9OsTne8jbeMRSdN0bnWk9cgR+lsu/KnvOFG6U2vetHQUUjvEUQ
AAowqcyt0mwVAIMwmG+7eJSXx3Uym3mrzWZ0ydz2r6fqB3uH+hxaZb7NPIs1T5Lcyzb/TXwtPKZ5
Yu5IdGEXkDGp1G3WQxZ+n0DCnNl3zcRalkCnQRu6fZ3wKiawODYGnGdkJrq/SSVIMSoDhkFV2lJW
hQFeBzNKy6dmouWCQRDtABMcO8Za3yQHuSuzzMJ9HZcd8S/KOZtywex2I/s03XzOZtyggMEGXiyH
x9OPWPsUCvijLYzkmJnA3gjEwLsUtsXVG8qdYIR4d9gaO0P9pmc9sOHK2Ok9Sz48o/6bEWQVE+7B
0y5MOFnWZtP4YpscUb1nbZocm2ye+e8qdHviYtoPr+mep1GKnW8y+JCRw3JHgrzQ3gsijYcWO7Vb
POcdagBmrS4HDhjX1KWXKcLHyLOEuXEEhsJiybDTJ8eeX8MBCgRbDPOmNR04phPl2VtEYAtDjvyW
2AmJLQuctEK1WGlY5t153up+9d7Wp7zrJoiYZRI42MBWOQIT2nrvHOucmb4HMbTTTH4qbfyaqjHb
ayWC6wG8u58u7rKBoJpB+8E33QbKqdjMk55xaa9t2v9pQFmvZDEETbQoQ4h+XSnPTRFzQsEbJ0Yi
GsmCzhBbV9KpDi05OvSmtKvEYjE8bbP8iP3lAF3uoxOjBfHVtoMBFlBX8vDjuPENj7gO5ALbucUm
bMzjtWqGw+yk5WG0YuS9M0FYhJAF4sNG2rQvkJB7FhEuYY12vEMn70vzR58jE3Snd4tm/xM6CpUE
EWCdZLW6QL5tzZ3WVH/yKNUpF9rFqrKUuY/2HfGMrCze/gdsAe8JXi52hsV7nidPBjaSVvd2TZ4c
ykgXRNCgRE/T+yTpezsJF3t2p4TgjPLm1vZ0Ymr61S8EbmOO9pY+gwwbz3iX+kBAd2O7UN1zUdYH
SHcw6hsHcrGkZS0SusG2r+v30BDHdLQLIk80QHkC0pTLOWD7zYNYpnE35+CRU252SpaBKJ+KTRvK
OUTBKuFf5/AYM/UgwyDFlm6d50i/NYYtgx4wE2td0uO6hOAO27GsnWKMsm0OdUEUOMPpJ1gSmND4
7hxh4iFT1VYfiMdQ9Q4JjrMzS+0MeIPxelUg6yzuidc+j1H/NxKCd7zQ3a2LCExHZ6LRjq6ckKpL
w/6eeuHH5JFsxqPJucri1C2ILcls0hdq8Ggrcn8UrCnFoVOVeygUOcZM2wkgvgFoIHwlRH+Zo+qa
8n4/WfNrhJwVfhfjAZLRNk1HKRD6DHZwoUFTrhaWpsdWEqvsCeTjW1J6X17ks4/oMrobGNT+XGVw
sZP8qVdYvRBFRW7DIxGZ+zK9zIT5XpjW/+foM4V0rhsshhPUAgmQVaMDBNqFC7pHJbQ7j3IApJf2
8VfnO/cWGk9XsKaNDH7N2YCEkgjETRd5TAO9icepNI7WjPcf5UEtIArrs9L/hYdFkFHZVho7rbO/
x+y9gCCUGdNEoKNyNinWCmUajEDn2ea7SK8pDF8NCzUNUt/jiEAvLRsGcui0KPL586lHqtFPrtwY
ODsYvoHFVemPEMSN8BeYATI8Rpsnpwq435mhAQSYm+4y5aGz1x37CWZaBakYTwpR6msoYMumHbsA
QmEh2P1pMt2KhvJr6IqKWELbWrU9a3UbDc/BJmVCAmkizQZdkfdiluNFTyKwJQtmN6JojFvU4S0W
PtXZWyOfgIDPJbW2tiFb21ppmj9Dfx0P/MZtRF01umjBVxMwtHEE6jqFOXtj9APZoo8e+vc+K9pn
nBu7PJOvcu6OqrHOOrCN0mx3LeM7zkWn2TK+gAplDydTpGzXe/HAkHP3ORdRHIPaM0KQOQj5w4Yl
eNOUO81AYOlB8WDPydh9WBWzep4q7yJqdV+OiRjMPKSf5DZnSDEWTPwwRO3WdRzYUIDAG9aDhDzS
nbJxRzT3QR6EHmSN+lsuf9L78gtS4V/VosnT6+YLORwsqdkH5MdpC6ryJNv6ucr4pBfWWSYwD8qi
4UWckJ2b6S1B7DVazUMgRwaiU205FDdUQYCCiwFkoO6+OrGMDw4+OoReiHxCRHixsApknfANk2JH
B9hu2rHBYxfGfzUJ7Cpt0x1TfJSYfhZYUffuwEnGr9AdRyhdfsx2jouFoNOvGjF57vThtqB25ueh
2W7Ebc7fcpdwyK7duS2Le9t5FkRiIsw34VjY86YRUF011/+j45EZkvQDsO05pgtfng+bbKwp2bhD
DssOFG9KvnglmZH2mnt2UryLsny2yuyBl/zeQu0wb7VVN0daCf6ASB1YUe17CewYqwIvYjHx9jC3
Q5r8aJxrq6RrfxqFYXt5eFegfwaBKDbXvxq800ZKY9jzeHDeJWgB5Td8UYLHkf+hu57Qf4R4jdLh
w4mjKzqeeyLKXyexz6ghS4iWwMg642AtWXSz8vepznksI1LsUPCb9hKX6OjHCqeKYYf/adR0XtE9
RXmJl7V8H2zyqzQb97aZSOwy9a2VGA8q+WuEBs0kU2eqNJPooI1Tznd6kF+TIk33MLgKCw48kQva
lzGVv4m03W2IcbadkT3H87TQlANrxmyS1qzFdXqkxPJPI5L3yp2wn8MtlxH4WGxxtPAMcFttJxP8
tandBlxJdtMcI3vhn7ancvQ2iCzWhjSfW8t4b0AhlAhj2JS5a29keRQD/1kZPDnM5LfhcplOrIs7
1f2XTvkNMeCbKJb+FZ3mphj8ACyQthk9xpMN8qZCEtVh1y5Ef40VVqmenby9NZH7LhlX+OnMlMKr
17V0HTwjNvbgNJjb7xz7Z198FZ57ICQKNVes3sz+T0KgPLPsY0dLSHabsdVjxLJOm1M0a+6etiCh
yAA236g3L2cRhcLnhxSfHIMW1iYEO7b5nz17q84b+sALcSLnnkl+mFGQsGR5Ey0snOTRhxcDrjYg
NEMGk5Vk2y4LX6zCvaXDBAlQR01gweQOGb7ZRIN4cOiGpRNsmGkBmlNwVpEghijdqNkQy4mDnPf2
UDyZWf4ujQjlTPGFUmXtZ5rY6C5pfdP41MvZWnnjdLenCEJn3yMFwJE0owOu6cCKod7rEEmbUD+z
daMJSTQGpWxk8aAwJTDFobSy39phfY7jDT1Rjb1FP3FVQeJcoN0t68flYcHLkCec7WW47VKxg7d3
TXpnem1bAlKs/lraJGb1WhBCLsRNUGiks3v1u9tOO232v3E0vNiF3R2wYn9Ko9sCjWEuIFy0WYJZ
5kCHjOAOeq4OB864+1mNgyW/1Zwx6KE5PlosnUlfDSjp+U9ZGWhUDwqs3+zW71pnHSo/RpcyP0gr
bmGl5w6BOWrAvjtlWrrSGvVu3aTkiXDSgDXB3ujmw/J3ZegYNlWVGvuG5Suhp0EjnBPKNs5Mot8w
YLzP06ceh+3WrJFFuOEzY910MjbexM0uiu5F6/0948tmM88sswYXB04YjH7xMKqax8JmP46xbpXL
BEVpcjSpCgk307fCmX59m9996S6utIbwIbnuNVT/Zd99zg0pEz3DV1Su6mal+U7YyWvRm9XZbeYH
/+VHquKpqRYwssPz59jtvujBGKA+QFSUJv91Gj6Wyr44PZeaqyOxHNtOQojVLlm3n7X5mxRYFQ5/
0v5nJurBLgnWKcpsJJPY+UjNHRHBOfpjnLQwiW49iUS87ZjYoEeM6v7UZfAYckFfIPtGHixBnKuZ
vIexeJp9LBtVAftxgs2tuVD/M2wJ3E77xAk/wf8OaxJwx8AiLRNeTyCGojji2Wb3WfdrjQHQOWKD
dgPIgSBo+tGyYc9rzaHdsaOcG0DpXj6eiC2J1Hlohp94MvBkWTak3yF9NjMA6tLSXtFShXvLC4m/
dIceER3OYZ04eK0OA2es98BO4Gs6yUOq4VibOAgN/JGRS+hikZAAlz3D0qVy6IE0Se2bev8HosPR
CPtzi7ULObMyt5oZLWjiR8pMbeeIqF4vaLV6ah9G1xEq2K8Hwy9+ZM21zBH/N9IMOjRsMo9EOs4u
Ihxl3zZ1fXcitGz/vsTdtW0o/4qSfspOsU34wGMPdajpu8Z0qgcjBkC1XTn/1SJc24zhvr0BvS7I
OlKb2nQiH408gqgW7SsDxZ88sqa/Wm7tk9lSn0PlCDSsbBAm20+Q55Q0Yk4/Lb6m27D8rfyTz3Tw
+Xs26fOWkts5NZpGzpSH5cAEVvIpiVL+9w2UTfi3QBjx4pGpyvg+rGlTk+EpaVCpRd7c/CRsZ/99
KYkFBAlZuf88GLRYgGL8/dRAM2uxGv7vS+o310ibvzChOS4hzd2yWBYHe8zFzqEtelj1TBe7fIvK
LdYUl6/EMicvbE1xz80a24f/NB0bRdkS4FSLIttq5Qy1XS65AOFPJdKdnU9XlvcY1wUbIhQ+2E4X
Kwf8ES3oNZRqJULKnkEYKqmZwrrSGEKawr971tNsIgM2Zxd1ofVpeLzCeB8TuMUrL2QZKf0OtlUR
MM/WfedhjTzIhVnP+zGpPQApTABZpuzF3F1slB8MANnGWgXvfMtVF7ca9yH11KbrMH/MrjmuC3c6
DjowhiR+qdx+PkwFocft+D6GDZMUTSGtTwhL9gFlhIVCazXoG8wVTtAk1p++I1aGOnOtYuQuwL7Q
vFQesFQEQEOZ+GuBmccaMfMMTMh03WQfrrlrpbc2EL2Ei5m28wIaj1KufCbpx9gnYyQRyRNYHCW5
tf0/ys5juZUsy7K/Uh/Qnu1alJXlAFpTgXLiRhCEay2vf32viwiLrMxBdtUgnr3HIEGXV5yz99oB
gXPzOCIidyiXWVy2q7at6QVOwsBhVaiwuwjJAx40vYlqmvYsFAfcWoaNVM+29mS8RbZ3rVCYz3yH
Fu3KS1d22PHrc+5GUUMGRCP6qqPJxep7pIvIinOinmliIDj1pvLiU0zY2JCk0RTA8um7HDPqjGe6
eIArudagtONbz8cVS+1uMcJL8Cw7gPrmiPWYt8963cFkUNNmG+Ju7oNSf+5d9huN8RA3do2s2lZW
ecsrq6HnxJJtInTwNQq3EWsV1cWJSUjOk98ENyoj6FM8diUpMseE/L9dbbxM0ojlou6aGbZmYe41
qA1B0CUHvF8VUQuTf+ztVRdQrQFWNKw1y2VR4Yd7qmf9MsOpN2tL7xkCnbGq8P6vjUD9gqpAFz2i
+hcPj53ZvLRgsPYCq8PMSKZieWONK46KwMDRULZEes+SSXP9HTHn1rL1O31eNwZIlMnjzaFBsdaA
Ph5H8MCOOqqUVXDxyVWtbeV4kHFtBam+bvXwTtkgWgv3OULMZJprRnJK255hFi1iYSKWypjxX3s8
By59lrwZFbobEGYwVh8zK39IvfiGgwFnSVLEZGja+wEPJvnP6UdXhG84oeicJmzmBxXaQ+oSQ9+Y
za2wQOkjGU1WjsU+QkZApQPswUF8BpNGyqfvEi3lRQzoSa/MVUIK4gJt32QkpOz0BkqqCVp65zzo
PLkzoro9cIrqQyf3vlD98AnRqldcGDWOZ34wpXvbvCFppaXIMg+l9JX9rB+340JAVCDyFNGEMpWz
yju7Lvp+X2sTlpgtIJEcy0cUIbTSa9XcZSrQVPirR60gXn6sMD4orrqNe7PeijrmOOtb5+HZhRmG
cMmzCLkQRUsnrP7wkrHfC5OcAGSty7iSeptYW8XYhDTUt3WzK/p8Wqqdh3cJFK87st9szWnVNP1j
F1k3Po1tqTot2PaOJCOx2BpjyLWexTJtoiM9i+mu0H6HWuwJFJ1Yt7ErpKvBLYBdhSGq31pdq1Gz
1jVWEhpUGbPScVwTuHhE2EfGN+WXleVUN1vF8lr0HbeG7u1STjywj1jLkylAZ7TfhYjqOrY3VJUG
AxdnTPpp2FKTt4czMNlp19vRpxJT0iCXLqahRvBB5c50laoRFSpim4k1cQFvYqtEBqbCsFJtwO2W
t4wDLdpCeCTSo2UDKwoOMQsmU9pf2NOm8cJugC0QAg64WPWYm0iNXbBPd6Kg+EqqsyuGCZRFk2xH
7Wgw3gjZd3MEDiBVUeZGSsRBL9Bfa3n9AcTj0U9oDzVi2MJPktmLeTZPHIXqEXF6UZUqBzXEuy86
h/WYyS4yQmuy0cL0VHN1dUP0KCe7hesHLqkw3bO+fW8DPHJlBoETfyyVbYElV59gpvsqrCG9OiK9
TfZm6K4bjVWTAgJ4MSEgNQmYX1seZRC/dzcBWQf5hGC9z6ifVWm4xh9NDlm3LWx2KXQa6V82fc5O
DpyZFlQYBamVr7yeOFictnG2rGscLDEympHIj/1olfVmoITLMrxlqN35kbszO+r9+RC/j9Ltkxjd
sFHdFhceDo6F7qdcEarfaLo1meXBW9dO2SqPr8CZc5BDP5HTGlC+Vl39WXfWN4RojKFJaK4aszpV
SBOX/RBfdMkGpsiNCzvDIN8kSGBUwJSLwrMAjLGTbPs0Y0tle/Mys54JQ3qyrcJaEceFc2Hqi3WC
rIpRIv2cQgpFXntkLo9AMKUPuFg/c/ItSPaWmPbpWADZn6eB9eujV2Gtabk4fenRmY71I5K4g+oE
boj9Y4QCE99qWhff1cShaa+GHUOrTGVAopPcjODVdkpUC271yIjNSGkrH1HRFqtwNF6AXe3x3e5L
LhNa2UBfp54Gjd2kZKHquG2tYxoOPWLSic1epZNU0zDQAQa1/Xka1gpqbKbuloBkM9PWzpicE8kM
j5yUBzyr3k07YjCp7YtmynnhakcPfm+KU5Mws+r+Ccnzs19jd8An2nqY/7T0VgMNywYL47TQVtCh
67nOUCIChjtEip+MDwU9+oNWeR+VnVxTF+M/1Ux7iTTtqVIz8kzJ7Uh952yYZ9b20uNCFXCkGsC4
xB4sJqjaJmtU8fZ1r+3AS7+VoS63HW9Bs6+kUSBWdBbwYYI9Gdml336ZRPuGEY2LNHls2RmIqJ+7
xo1onQ6Nk70qBEdlOpMya/DLIkDEwsz2MBXFORyLhSPNRoMPf9Uok+dw7QTUEqEuiDaz57330VQs
YGwN27+5Zmhdj1P1orP1JrSzZKVkgehuiscQzH9quE9pCXOkiita2pjKbILVujMO5kWHQD9sn62p
koXorWKlD664kNDkzgkNXbAQPChl+4T0+tGkfCEtu6jl3pkfgA1Xj3DBz/hwmVD84aXxym1pjXs3
9mSHxKY2Ka5pMjzVCVWZDnzNKvWUJYhHJKlAODSnuylIk5ZZGWTkIZPWoHIyXk4oT6K4tKBZYeEI
2Dqdg6gOmm+mA0buQ7yPwL+3YU4SqUZzUHnVMYUwpYr3QPL0janeFpaJvAUcf21A9DJL3GXIuI30
oLrlZ0I3hUWvcspo5mL6p92CiGs8BAIABz6Dt7Y0n4bIPbkxWOqmfs94dSO3+FD9ZN0jhoMEl0G5
6nDhhcVHr/u/Wl7h+Blofth9i+3eoO4ASb5lL+plxfukxvOKWd3uCHqr7W7du8aTP5FZgoUjjiir
EgApQWe0beOaHLiA4ozCUCazhFpw4qepLt6rtnqgDfNpRsEGYz+emrz7ccEqkhHMJgAyY2fxdJHr
jFPFKXdlgoQZEZqKKcZCIjGhFx5XhNWyavTSq1+pwTyqBvZ7dOG8tji4shOT10iHpHYr6mRxqMw+
8hIxm1qcHJdmmw3OkCfL1NxVYdHiryWUd9SHq6WqmygRZIQt5ahSlZit1AHqQ9dvVXPbieYLNki1
aCIKQQk5KvTUSx65CmMAQYqKuVEltWxEJcEa+FlFkjZDMr12BfX22O6fzYSh1EUMRXQGadjGUxo2
31OSEVRKQbfK9wq9kjb23KWVerhsPNoeFf5hwm2SXa+ZQlbKafBABaDZTbgO0UhzuwMBWUrPz6Rd
WoFrAWfc2SqMYWnWHvG+lGkJnEWJ1lgKuAcU9DH5QiTcW+bGZjmycwREOi1oz2R7f1mOVi5t8/5k
AEUqXfehSFhxaR3NhSkjQpKm9jJSlUPs2s+to0O89yuIxLlYJayV1moJNwGFTjqPexoJRR2+6KXk
jyBfjo9u9slWiQGgJUNXU5njc54WNOv0rmqWQvrQLEJMccvBxusm9BFQ52CtCdHeBZ56UUSpHBKf
I5Eu/q6jtVbhK/e18RvS6JIwun2kNtWT1qyyulU2csth0saaV2qkz3M2lJ21CwT2L8sdtm0FfSmy
iGAaqgdEwcESsxUBcx6SSE8jnHLIyGLwfG+NeXJtjQ7MNU25tGHMNiciEbqj9jc0LRxvNo5Fw4a1
os6LxMCfk5Z3MvmtLLRaNK8UiQ2fM6XBBvFEOKjR2Whgc0nnoPowdcOrzOJoEQNmhznT72LDMpdo
Jr6HAhy/Z4t3VlxPXSOWrYEmf6pO7Zh5i1Q9lwiMGEXJzWVafE1AEa4A4sWDRb+AGB8qmsbcV/1H
4iuCbR1A3ofuiUhNfepo36UFy56J3Q629ltRUIi1JFFIrzeEs5LJgRwFi3v521iY0SK1xdU+TKwq
PER1dmHTX7KyiaGu3/RYPLcEjM5si1VXwJOxjnv0R1nCDE83jPzhBu0otSdWcTLwuPY2eT6BBqRm
j8EA+SUZxwgdG7kVMl8UE+B2pI07IwQQUmDbmSc1MB5a4HVkcl+QOlaCrw4DwsE0yPffSokmQ8Uo
u8hJdy0i4ax0VaYYVZp0W2IEcKa32AT9oKJgELW+UUpyQDQDbHk6QQ6NsMZ5on2kxSkWXttWC3jz
HwElxzx/DzUL+rgHQkj1I9YOya6MQtKV8hhovP4aai2hgXRpXAY2GwwK5Q/vEWLuU6sSPtii0UbE
WVFUs9yXwjS+at2gETT5zbrWpfA4pccx8ranqU6OTfJFJSKZKy1bhdoe890ps6PsgS4ll3EL3qWD
QedOS5O2i6JP7xHYJb2jsE8faealrPpH5ZeWpDdzcHygR002va0dixSSlqVOj6MJXlJtxcaNfQId
PGAqPvNj0Xlr3PMZ7nVylgXKVHD0iPPqhRWY5pyo0CUJM2i9QgZYdu43Xb2oFrYNlV1DWYr+0MUl
5xAlT2OexM91CyTUMWF7lsFHW9jYIuQd6Qz25JnVvbq1oe406vwC5l8pRIzextyxjYYBU2Dbn9h4
IkR5D4LHTiU7l+ISCYzUcB2hRwdSGJehlhSbyjdmpIIDnzTxTxThV6QENiVh79g4A4lmDe9MP22q
lpAnAtIBxmTHPmyNPYWnkEom0BDgZvkLythTB0+YQM4cJ3ZMnTspnF8iQ1j9mZZ0qHLgpfJL8S5C
ZY+0hkUezEMoCr3Gws3S81+/yA/40c19YB4tnezEyIZFUBUuMSuRlc2rOP/y4/6MDSaY51by4RG0
Bp+LdRUE1oPp6jtA7j+AaMdFWH+3meuzFlj5evQ8dRCGkePgCIYioVbOPg/YiOtBpC670JoPlQET
oPY3PQPIzKTWr2iIU3wLuT6yKJOFDi2KLvTfZF0pVtD1qJqxHa2iXw0evAaSCNc1FohJoXQVjwQ+
uaL60ZDM0v0iATQrx3XtJe8o2TK2Rvo3Xn8gNQqL175DbYVJENUSBVJJ8OkjaCGWKVvYTDuJzT5Z
tUJjqbHWQ2z/GyXGonZHudxPt7hd6eyMATnAcHZyM83nadtgbc+OTMdsSYHQgG+czoL83R65NO1u
rAIZDCrDUimQUxReR6qF/1cjTtQQASUNqoojnphUf4pZ8D5GRbm26WxpjoExIkUFYoPgUFHEEJrl
z3zQdSBUJMvDm5qH3ssvooa43PNmU3hdJ7QfEd3TJRuOg4KszHXCne/D6R8j+pWlxw0L7NheTsSE
AHfDaV7uidGuGPfZwdRdQzZOTe8KXz2Lj27cEBWEtJ2aNyJDAhQYYcrF5HT4ttGco3dL+9mL7ZM4
GCA7rrzyh0ff3iqBJP+wiejc5GKMPWp4WKj24L1XHg63OFb1FRFdi9oyxm05fgwReXFh752NInuL
4H5LpEYwVwx7H4wIOSaLgLbegj3at1cUTzQiR4oyvW58l+glCxy2VtPY58QmWbHON6FJACes0zKM
5nnUEyxrGER/K4C9A5CFC7sfjroNeVlNKmNDLNiXXaPLA/2wDY00W3lxeKwNrKYGAug1TyAxSnUv
1gXu1VChesy2YebXdb2tWOEkggcjHKxjwgDVieQXA+eejmBOHcbkM8Z1n2fMM6ZLpadzt/8eZG7/
C3zedG1D113dNZBNSGu4xJz/fD9HeQAYXvs/dUEE+0BhgMYeFRY9ywNcpjXadh90JbOWvdJoD54t
shbywAt3lqqdk0iHruQm9ZZk0OzQ4BF0+uzdnsyX3DbDQ4om82i1aJ3tCVE6DadNJcSzxdt5cNLO
oUkmHkq5ZA2y6Ch0gXcY9+nwSC9nP0xD/uMWD/Qih8vQli906kCBQtvLjY8ojXW2Q+ZLX8oVuBDd
jp01jhkyoXATl59eR5usJF3DNYXyMOYUjujOZIKeopaEZ0AAh7G1gicrcvutO6A9KpJDl4Vvbdb3
Z5auBEVm40JVzPyd1iZsVAb/+yX/vz/jfwa/xZ94/ebv/8W/f7Dm1BF1pn/5599P3337W/2X/Jm/
vueff+Lv78C8y99r9P1vv+v4sjr/6zf806fym/88ssV3+/1P/1jmbdSKp+63Fs+/TZe29yPgHOR3
/k//53/83j/l/xPkQAnY+/dBDlH+3fzH+rf+jpr/nuXw5w/+meVgeH9zCQKyHAu1FYtYy/sry8Ei
sIFv1pmNTdOATkLMw19ZDubfoDeZFksPR5XPuPuPLAdd/xvQENdVVdrqvAea/r/JcnBN3eGF+W9p
DqZNM4OeMgBiT3NkGeCfXygFe7TIVVRefmle88hH5l2tCgONmvCo2Htvky5upas/xiFaJpevg8q+
VvIvvu2fUh95xBhDqJrETf4XDnCS7eqxKbSbcMQ1tof9mCNvuH+k1d9UYV5H/VeDCKr2LwbRLDOB
xqtsulOUlb94hC90ngsP/msg3f1TUdIrFRvkJzSOfTiujKpXs3NuJlC9jh+/g8imBMudVcHKUiID
Q0L4aun6hUo2x5myRR2Qk9SWtYkUPjilqJV57kuVDzcz4wv3FVBuRhf0+m9K/0C17UeDk67G0dP9
k0djZMM83u7/cLEUxY7kpper0O9uvQyS9IRxTWskguBl8cANq/spOMl0q6rgtdFo/fWcwf00FIXD
1qvsywjW46i+xTQGKQkBV3Kia9Hwl2bIKbeXD3hz+ej0VLrNq93bl7qlfdmrN08gMYmJtoL6f6xG
fuJ+sfxquN2vUazEX3G4bjoM1KO/51J/sWk8OhU50lbCglmtH1zmXfZJ37rJVWCEnVEXfIoDa+4/
oWcwx+kM9JMyvP7nadvJtKotYAEuqDD/E5sgM/4w0GApt4FC25rPyRpW40Ixfy6KARAuMlJMt8qC
NR8p8PXB8B2IsnJfWvzS1/oJSM+KrXUtf08cU0wzHuhQvvZqf4saniocf4vCHU+RfMTUILiibX3T
Y4VCDD8xsV+adUH0MKgAAPi4yHU/ydt8+eNawhdiaaJfQ2qPSYzyMndJDgV3gKWRQx+IjwfhvoTE
fMsNbsiUNO+R8XS/kB47ZwR9qE8N7+xZMPmLZLr6pfKaY4nE75g1xUV+6f7dbc2CTVj7+9mb2fSN
KOLKI6AjaGsKce3lApsV562B+txRDEa2+hQELG94aKZA3KJRXDuS/Ljvr0zAH9Qob7l3TNz0w2vF
bSzZCVPPoMzZ7OX71wnt1mP0QYlsbSVuPa2Jzu45tXHiTIw6P4co5ryYiKCy4M0gj/QqhvSijVjX
QRFy21LTZWlVJAhklOBFU5WZqatvY3WF34L4jyinRRSM19ZhNXlCtrNBirFW4uJSpfnW76e1o/Ig
1T1/qBN3ozCA0CDTrRLe0Yl7dX8sY/1QwTCHUMsSRh5xnOjXqbTOmUPtg7/rfUSulHK8X8iwy37l
/YjhUwXqtw4ge6ZF7m8jxpvm6u+N85UQBJv58dGxVzGSRf75GgraIm7xPHrgLtuYAwI1jjflPWkN
kvtKLr5f+jjWKZwrdXH+6+BUvb2UoN4U7q9g4W4gBVG5iLErblNR7IDxbNMsP9okpfsmx0Lo71Wn
8wZgO746VX5KfGepZ+K5pS+Bl4Jr6Wg3ePy3spfoTVvf4wZZ30cNeQ73S3YfpayCVpOHHlamkXBz
OsX8NDX5AQD8hjp/zXkzJ16TrBzYnpvjJfQYmbRT1FPkCQgjaX/k7xlNthDykt2f6fuDL7/c8twD
LNV680Yu9qM+6QtKaFc5mN8H8cEoXifcRXI0lsP2/dlhynmEbwB8lBfFUbkoELPJCbPOcZqv687Y
eRpjvxxt5M/UKk3NMXu7TwiMpHwGd6uUZAdn23NO8r+x5qEzk51hjEsihaC10Ooyh2ynJeoiJw+B
tDAeioabZvkRf8N8GCPSra2RXeBfs8D9xEQuXoXzUSk4kyxSReVQfv8ftcIcpchZSN7JcRWxLNeB
7vReePvjKZTjh4JzSUzfhLLxPoTx9f4Ttc9kY7Dalb9KTTYgXi9o9nFr8AwUPdW96aNy2wuyVYbs
Kbr6XvKY1PbifsWE3996HhQMRCRuDjcXcZuLFmOouBTyHsSGuFmx+qZwNeTTeb/3LnB5NjX5ix89
yQt5vzOkkaLi4jAjuDYfuQtFIgg3+DO3wmJItoMnecxxqb1TjL1f/z9mLpOwlqT9dTT9AlQcrLC8
lJix12riUX/rb5rgd3fFh92kf8zSjB/3S012yac6bTo5bDQ6f8gHJyRHtgpDEtLiFYj0/f360uO4
3d/PP6623e5HnN11gugLZu/9OvZ5QHl+lQ1kZFM0trBd3985z0EwCbV6bgRcmvyGTSzaOB0Vgs5Q
PyKDuNys2I06uUCan2HAEcpedYN1hZ+dBj5cqDJpb4PdbVOdbFdYDt+dbUHg89VjAsgYKGe/aCRR
D9QFhktvhlfdJu0t0d7NCiOZEnLVkTCvwBBPKL+Wpc2H5lXoLsrR3dQGLoncL6TQQHFmuZGfWWtv
ylhJwDWMR4XVwAgVF4VlecWq8gPeF6MsD0LXrWj08JI7goKSom3Nsvt2aYes/cbdRaPyVYrh7MlT
DbDqzz3X+gw674GjZrgIHlIKMk5HKnUbDoumU+JlioiClsyBaFBqKypUOSdMl06AwNwEs+QnVJ9s
55SblIAN1Aazvu1esHE8l95vpmNvMtmBqqJf+L1nAiRSj06qvwS8zZskxwVJWZggE5RUZlR/VViv
4Nn8ov05m7F5sKZMXQiaYAtF6w9s5yHRNjY5vEAolcQ7pnmByh+rDNmeblj8WAVopPrMVrLTyDLR
Sto0if5AhSjsWuBXOiQYJRouogq2mqXRTu97D7eIsiOn4RrD8YwdfE1KTEqOHiHphJHHgo6W4sxW
ld/Q6p+DxqWTYHZH2HzvxFYwpDvRD9imZl5vmwSmM3Z73PTCpDhsHHws3y2FDl2n3oZsmP6UR6UV
XRiV3ZbwVKNedIAgskh9IU71NBR6g6Wg2ZWt+DBq2O5I4jh73IYxVwtkcI94ImjXsIzEHL3iKedt
nddtC7WqMM9j6RpzRcRPIVV2+KIwljpT7SlN6cQSGJRdJcc9MqQEAiYNFJkhWXt9QeNUJiXRQ84D
+sjR4K6gN6ZPYydORVZe7GnpeLxwcIUWLS1SXFQtZjqpeMiRDUSN8pWxGF5UzIyge/pjh9eWFqzw
1mmmSojK3GAvskobE4XwYC5HIHeA2tI1K9E98UsIzlOSuwftQdWxMTJSxeVbK7QdfW+ZpgD4KZmq
78AY34rI+CzigZp/lDPfqjhoqW0iTH6a4leIlL+KxlvVlOWPoWhHeqRw6E9hBxEnNhRaML1F6YAa
hUxcaFwEpFR9kfAbAUYOW5Q7OjAnB+FHGmX+OqBrD/gn3kXFtkHH1erHGs2CrZ5rFjR0BA+2WKYD
akofpNacE8W8rlUruzUvMVIvHAvRCZHPNvascFUjPZhRWaFBiHkraATa8QwyXNg/9iNoGJenr3Br
qrdZQHdGr+ZyaiVonCe4MsJ1pQyPqR9eImuAixLpFBj1elXFL4GFWCzpGMObhgJYZw5z4coCHTBT
ArvDZztO3qA0Y8sz42TvODxHFvUtgiKb+kEgfFjWBbp7bVAWlKch8hXXgM4JxEvyW8ODUkCczZrM
mPWx/Qrpc0NkgcpK30cbFvhXxaYt1gI2lRxYbZe6w/fYekeFzkofBTfLcOW8XjGepHTCHImNKEoD
etXBBkuAMWdSsPaVI8Nm9RWrML3p29YeGxUym5YQpDawaz9LiKWuE0GeohyLvRTBUErdReAs1ccX
0uLa4wAtDOgYIQQhOQXIK6Eq8AsU591FMQCszD0mJe97ihttaBWxGESDf0UwqRqV3Wwcy1tUSlfQ
Mc2mWQ74Ec14j5cv7LbxFGEIUI1tWqEsMtXg2dapMPZO/p2YAKUxktN2h6nfmp1Y0Bn9QBZyThuw
JDW2s4CchyZalYaNgYDgJSTfL5NDyI3hfZfNh9aZ8Vvg6hZd8InRsUbAy0zrxCF2zkizDjwcjALx
C2MVcDXaoAxwtCUKi0x3nQCaxjpBSYnnfRayKnfZtdFb90unxzpRlo8D0GBQU2l2mIp8PWWDTYMZ
1byl9fqLbiEqRjQdqgqaXfDNixIanlxQLPE8v9tY02Y6uzYEUMEX1h24Pq52NaZMXwNUoKyse5tp
5PTdKAS9SQ308RgkNDvbMfqqzGg/kGMIds3eeHqgPMc+mEe/VTHy5M6tNYAFoVokQa7HoBCXCpI4
mTBuhpG9g+7G4jlKkfRkqC0MRMF670p2/lTsCNHV5Bxct+YzwbdVAOIDhALhV7BqzfpZgNueW515
VMfkXdiKt6KCukEW/opYxF20KRmQsTKtA9CwM86WjxOnYCTSGL7JU1lSPpfPkQnispxuDO1s7mp9
7xmYZOXKOC009nIRkHLCExvsdnEc8s6XwTlki6rWX3UTfRm6isrjMUmbn5r9elDUezvotkCyWBXp
cok4ej8606NZfzCVHyoxXEOVu5W3wVtgLTCl7EgwnMEpQZc77OQaFsAgW3N3WqvVuKtkSUEVxp4r
tIJbdNOoFUCovkUa67/MObhdsMqi4jIMnEBhyoVghD4ovHDKzG15uXdSZyV3EomWLQsD8KvgI9NS
vxLdxQq6068kIsCz4UT8H7U8qap5kRttLZtuekpCs/2LeovdsVxlhvDoXWXcprV1IJ1Cfk8kP5u4
o9JlzSq/0HYfhHm90jK1+G5cPQ4XGPDNPy5wUwdvSH55MTmbQW1XVlptc439NSCTRGsB/dgXNIss
QrrX+0k12S7Vm29krD+Zu5A1GXmIoQX2Td4+AzZERx7cfWHZIn7xo/ScUaPmN4hbPLgH0rrXcv0M
n+YqNzD3ozVTn7xAgursvTxw+ZGKz6ne91Zali6KwH7wuj8fj0lwQaxPoTuvns2lAzPA250c4goT
Z3N/fvjjfnkbAcACdKGaLrWIcnogpuu9IHO/qAj4hZ4+t3V2kSmB/NY66x8tQ8NOo19pOy6mOn+8
/+D9stU9V3lolq3S3p8QixhkLLFXNTBOTGvzVISvgklZM/48Ujqu6yasmO+4JYrt/sYmZ2V309UD
EU6bbO/MIFST8HCUSnpcf9dJtPc7fi/NZD1Rm5CpJfH9/mDVNScxWeaNjujwHXjGO0d7jRL29VzL
+06L5fTGdIKdPVWbmqw8W75R99dKi73f2DePptIt7xdTVn+USr/fQskGD4ppKdja5hn8Fswy8tlO
Sgt0V7bE/8kiMvgu4CajSNsmvg+8vDkIg+cJJiyS8UocM61YVfK9qYk2StLflPDquqreAioZqBev
Ke2Huikx4rLNki8JdD7gy6a5updeZD1DFkHuuzefBYiTFof7BmjK3gaW+rjSoaPykN93gSi4gRl+
VxHK9nJ/r/E4ngJUKNkqBQeRuiD5IzJ0Ap5oA+0gZB9xtRsSCK3u0dDZe+VNuESX/kcxzQZNXLfD
OWB4nzGcUbEoflWbf4xM61PnPVv3/X0v87pLyEpf90okYcwz1ga1W4l51zqvlUGF0M67S9blOnGM
VQu7xs3laMxWw2GXaUFQqiApe7FXrJQMgXhKnldhvIX2sndKLB6JCnFpU/V6siyKiU0riAHI5XsX
/aQdV8hiGiB4kSSH13rzYPj2stUA2iVucVL0/prxGNq1sHbQMPEf6hUPWm0e6IEdnIapXY2wmcND
/IyzdJtqRPIU+hWIf9sizhwJjEIUqBtzW/dbGLLGKa6RJZiGnB46m8qNvZ7AHyhKdcqKaIO2GT1D
0pF5SCQeqHht1qh4RXIoMY0zniO//jERH5PECozGs0902s6BDXu4G0/h0BFg7lrXvpyedce8QJc4
9FFXL3Ol7Za6Dz5qyOy9l7kfvtctBxXBS2lkrxjujrgp6AU7PBWc/d6qnEcaFs+ZR+ZmOYBWDO3h
IZgq8Gj+2lTt6dMkq60ci/3Y6GI16DYuhwYTUeEXDbJN9zuq7ZtTdo9optgfN1QpGuYe9gqs6/IM
VawRfVLOiGp1YQfltxd1LMt/AOKiPLPxmfrKGMwzqYq3GkLODIt1Tmyx3CRmvRyAfXXgnn3Cw6oa
/YPp1pRJgyesiwWch+6Ek/o9JJFB9TFu4x77CmV0ANaBS5uTk1gyPplAnpPUJY53IJhdG+InMgkM
+YoXNKFA5Rhjgeq7fswicMQKEZEsAseVbaTd0o28PeiwnH1Nrs1bbdz88d0Bh6rD9EBr1M6Rje9o
UZRLL3XXMcBKlJUJ4Quaf6SGUS51J1o5yGIgeb4WwILnA1l6FailZYC0L2mqcBHQqJ/lE1Qo+WUD
dpYV0FZl4pwjbmKxwVzlUtjoNBiV6eVePOxkTcMWBdH27SFzy+cWUracVO6TZsJYNbnBtQGj4Yj6
VY7Wcs7UDJx7eflm2THUI+y/sX4T7nS9j3iuqj8rLttnOSvIURl3+bVgOSBNRFoWXu+DqmBoc00S
UORIibD+18Z4G1WkC2XN1qinW1YBxKq/5LHI4XIgxW4oy9fkfkxySpbzIOj2Palcq/tMIacoHEPr
/rGsy02bHUrAROk4PZbQNMa82iqldgVI9Dpar2BuL30c3kdhZ9xnTvvj1ZtUG94j2RywM4bJv4a8
ptWWpZbv4QjIOSUfgqsweAXkqBmo0ynvyQfVKL44fXfTZQ1UJQAyq7pXWaqxQz6rZ+YtAp+OCkgF
w/rOfeJbs/tSo4isa1ZlQNPEptTETaTOeUj+GI4DT7spCZ9s2hMfNKHHKeEGMOvIizsW43tTn/qK
b/B0ar1hCPSkWgEYQP3JlGH3VO5b6xXz4IeB350qQhAw7Q6Up0zlx1KNJ7XQ/5yo5FRdsimduulJ
D8zToOGE59f+Yyp2POehqIBd87tic6LaRr0cWq3fN09pq13VUadBkx9THVUVcuv7kcvnIkyHZ4+y
rbyiXRQ+qSC2c9Yc93IWxd7rvZgI1QoRYfTULRX25LJSd5+SSlvcoM4B/yxWDY1RWNgg1HOQMkii
7+uKydavhqlfG0cw8xL07FSQAXOktfJ2VNgY4i2P76zNS/AWyqPBYkPeRLkekTdG/jrEm68kvlDC
Lw6tFgOm4zFwJ04/l6sdnsAElA0Fv6My4E9mESKnVr+LLuQe6SPjlhOlF92kX5R5VOmrF+G7D27u
3NfSkXEEy7ZXc4oGaBNIysmfIY8sI6d7KAE1oWVPN8A894be3SYNJIpP+I0ZXp3idRDBt1ZTaQTD
eJMrOg6fqbi/1QZcEFU7WNBd8iR6kw2wOP72RvtdXui6ZJEg397/x9R5LTWubWv4iVSlHG6dMNhg
MJkbFcagnLOe/nxDvfeuc7Fq0d3GlqU550h/KK347MMKR10VF0KHGp6xTcJM5Usr9L0/VzcyE6FV
e5X/ewm8j2DYWV16WbaV9N/jBuWROIXoiQLBHN8uy1/yOnmKchtroJ+SXHI42PDiPVyu5QRxBjr6
YJW6Ws4C9n4x9N9OfwfBSOPQ4uyhK8eGSN6yQL1K6tO6+nVJuOT2mtwNrIcPU5PeNDL9SLTuYyiO
IkGzCrP0shw4QxZfK2mqhhgqAmI/Y6F5NRqIVWn8ZCrzVd5TvnCmtfQQomvsMvhkrcqajdp8Dxz1
Rgm+stl+lR46Lag/b6Ax45QnedB1ZV9Ief7CjvmqD75ZHvSs/oEv+Jth4aEMdo5RZAmSg1w0aCyK
ESZQ6Blc4sy7s61yD6KFuiZGJzAOTqoMUCVL05PpOuN8mlnFGRbJHw0flGnUG/ltRFyYUBjd32hh
DKQ2ZywM2eZa/+dV5T3iKDtf+r2GQqQM029ECxnOUNz4Fbkj53QD2aVjvh9POGTb007O1CWBs8ne
0ElYct1yBgRmG4i5MU/kOZtOdmwh0asZj0a+uxtN/2oyW5KwJe/sET1YYX/5oCFIIjXMUjHKIohY
EAo6HiQcZzm3kYj+g4lLYlqMfwnA6dlH/GpWr66Ms+zo6s7Fu9xN0Od/sv6cYp/bynfl0pONuyfd
CP/z0op5Hjmm4vwsl1A33k8b+fcTNs1LpdnR/6fRewuo5y62vR+roZi5Z1zwMxcsjOWRKBlpses9
jkjRS72KPgKkOXwU+Xmsu1et2wG8+A3H8Q/Q5cXUeWK90b/IOaQYV6dVfvosuUUKcC/f59/dL/rr
iCWOFlYPTRr8qVr5KwVf1NJaLpFxpUCQs2MJKtkI1Wuk1pMBnZRjMpCwpupBY35IF2RJlBlS/Tkt
0XJ68l1Wh8smnqQBluHg0OXOefmDpNRokR247r3lK3TKeYWjDW9DC6K9OBR2sAPF+IcpNJOV4ZtG
zcM8edvSCa/L1KIGYpmG5tmg3SFnSWb1zw4zWCcZ9+gu3vYx1yjvzOz+MwUCOzaMs1RWRTPQt1im
kK7Bpp6z/3cyqXKzU+QGUNk5RNLgSDJYszJhjcAto7G7/Owxq5LZqZzBnnXGk+i2831Mb/nMZYka
Ohq6reO9Gmm+0ohqy4nAU//13LOV6O+d0b7kGmFR5cBq2kOOoINENCmdpXdBv29ths2D7HbZ0nXN
R4aghVE9MRDclgc8ds5vHWM3reG7YyHqyYbMM/5x2Wjwev/gZfN9EbhFilIOHzoQ9Jpp0Un5ZfvM
XZaXNpn7o2XKZb4kJi8Dxo1iIDKTUuNPZv4JgOndoeVaEv6X40ilI5B521yVuYe8lQTzCZ2ERP8x
snWaDZ8tr3FxSgZ6nH3FdOUkTZJQukRjdBZfOwjo0laYybDkgOuwEmnj8cX0GA9KP0ROueW+KV5w
VbvhI7fw/ebI8N34OtnMTUkJol59KLiJkg9pnfNhIcuUF79y3Onh/I18OY0L13mG+YxkJjsUCsNK
iCzp8J15Iec/Nywoi8cAmgvaVJxQlmwxba0qaMkRgJd9shzeYIzbXPuWDWaIHYSWnuSgk8H8GIVv
OiWf4rvPsnfF9ZMhorVNqugO9bf3mvJ9Vrwfs/gcIuV9IGKnevyr6eUxaM0taeaDjkbAckqB7A5W
OxeGScxQPfPM65LOyWrDdeZRxQ/GvluSMWn6uAb8sCZ956il+89vyq1YAnrU5Bs0LI5uiXlEXDwN
fXT5X+SRVVbdFU30I1nXsmqX9Tvo5VmB/BWBSXB69S6p56sU00tzRo6DMAoPravsJPEAMY/yfPlk
VNlleYvlFJW4mcBizjsUVaZVpsbXgcgYSAz1EDJGwfwgAJDG4oWjfi0lKEfBUd5l+aYuJRO0zruc
jbYU3LKRO1NfOymmf5VK4sM6HdCGGefyRl4Vuv1rFeoHqc9KufcSUzP/gcC7rqr2uIwr4/nP46IN
/YgiwkdG+8giUVo2MX8th//y6TodltBpt1FpPTX4u8sLlmxKprZl9C/dClr8yLEPqXKkhieOu3zg
fKm7byizajL+ldLPUCsEa7TvTNYYsMtdWo63ApFpiLIJu3UIc8yJzRM1/jV3jnPfXAQ4RBflWpRE
z1h1f8BTbePeO2YeRZqT3y/4DjnMXCLpcsrlM3uiderVEBvnweOIcyFioCs8XtNAATBj3QJchg1v
XZfWWGFWuI1hGzQOw0bJijPm8WDxZcexJgSSkrgKjjgV0somRQtB0A2KX6//Q9rwxdTGnwgxaC5f
9s+yZUwl+1HOshc8S70qZXjb9MZefl4C5djFhy5LdvIC6blKC3bS0Uj2ojsJakGigwz3l80ETmn5
NHBoz+xXwS0xlTZvIIffzcP4l7sq6VByAXtsNyq1RQkf2btH1hyIRHMmZmHGRVZSESi8jvseTyik
DgksQAs37+m2GPNL4rF8qtb5zLLqRYWJWake0aIKj3XabBCVJgiQuNh5vcX+E0VVmsOI9zQwuZah
/D8gC0+Z1jeRjwfR9eYVL1MAsArazpl7L3Gicfo/S+GCOm3bueVlgXbIc4/T6bp8CiMLg6rFCJjf
WMqzkQ+X4E02VoW2COPTp2VBGqn/unwkj/Urj2+WqkKqx6WzKzm+g1+S078uezTpX5mxfIyqdl16
qLQBXmLw6mjD/g6S+uTW+O75Z3v03oP+LZOsDFEfQTTwhbJsA1nkaQmSmcqNyHFYsSO4hgLlaGiI
O4hOQLGlSnxNzaX0gCH+LKfUsvFKI/7yp60e6IC96k1jhg8eh52Aq5Cj5HRKTBLU5abJlsHh7pqg
/5+1LtTAcJNr1UM9EFsZT12hXr7M+i84ODIZCeitxLIC6Sh19p51llLOkmq8F3NM34Zm3g/qsIfg
ex6QPF6waOyBpakn26q0w12AuhmDfmZOP2nEp3hW/R55D9JXbuNzkBpvS8TxJuXHphlWYvZqKmxc
NoaEYYk8S9AyXOcmLq2bpBz+bcLlUxxSwJASpMif5rl910hY/DbAe1K96h3RYXnmhaY9NhakpohS
SzLg5eaPg4r5IpYawZ3rDR9palyXR54mNn5CghQ0roFZ/+kmWScLbnoiE/tBdOAaSoiTJTomj3av
vudNjiYcoCAWOgIopAMSTsqq+zCct+W5yrpEruJXTpE44h/NmEUqK16r800CXMuFV7r8pdxfuXy5
fwiWnCvHIdn3f4Z6/IO8y+JHyrqukgd1PPbx+IruyqseUIIntzWwQbsGGh9plMd0cYNIUpNTkyBN
IfVmA9pNYrQA/OTG1gaVk9R8pdV+lMFB6i8pz5bAkvnFpS4pD2rU/VshICZAm/BStME0CZRRslR5
NehvTiL1X3kgocerXwbbeSsdoCEtouLDV+lgb69q98NQ/GIleCdP2K+ia2/fDNDmqgwAnWNcvVE5
YqW7kRLBJKfAIO/q0rinBbHWG+3cU78tX8TymttgTm+WP5SGhwpJeV+qI6MLtlVCFaxk2aOHZfaS
RnRqePVjbkChpGhVj0ddubUt8+tfgSjPY/nXrD21dfcp2b0cmmXHe8WqCpJwO1CV16P+ZHL3pAbs
XfMzifZxTCBsqMrk7gbW9F0U8Du9fN7N9h0g0L3UI2nIoShvuJQQBr3lEDMy3/9ZPmCWpvcUlRvS
+Du75xxnAclbLdWc4CblUcZacpcVys2geGc/BGCq/MgOGRjChzHempI4ynxFyvEU9haCCEcZjtU2
1eWg/vl18+pWX27Qvs9y8qSJeik7uqQ8/CVBtQYsAOwas7Hmz5tpGKkfMotbSqVCWkzyyuVaJaaE
an6MNZHbZ+u5fHYC/yOOsGMqcduryy1D/eP/xmxZtm8a460w79RO/Q7BDmDg9iqLzStPM1jY2gfS
pqf63zJSc+O7EQq8ZFmSjOuWcWlntsykv0hF9b9kS0FROjOd3ZzDOrLym04PD5giAUslM2Fw2E/e
KUaGzfLhbZSQ5GewPZTG3wqDbBDG4bJJ0CknbNGSoA8h6VA+DLdeOzNeI/fDWNgmtxxq5zVVH9rE
/LLqFxn/SCNQS6e/hLii5BnO7P1T0g/XkoRFDbhVQwQur74stw0J/JdJqhf8Tn8DiMpWa7yYCA3H
P+0UEj1n/WqRVzp2vinb7oR8LtuSxL13D/M8YdJBVCMHW3obfvodO3eyMxpI3bqZPCypfExnCRmw
3v6VPF0STGm5pepu7GPhox2krdpJyiEvH2b71+8MfeMgs4lhY3CVTm/rx1+depKHIHtbUk+s3GFI
vyzxQOpPCTrG9FxG/ltC8e9jo3LTJOO2nsOt1aHXVCjIZ/SDtibRY9HTVqMw+8UMFeOW+Meu+9/C
sc7l3A3IHpinQfEP6LIxjtDhj1Wpl24GK9vOaHWsC5WzDJ/bS9dU/UbExiMlMjeJByfRUVWYQ3aJ
4iWwoVBYSXXy0/o0fpANNvG8ta3gPJcGLBjA2kjnQglHdCY34WJNXMYW4MIjlqrzPW1YOFBxSBfY
P5V2/2kMfvBDx/U0g/FboXGKc1xFMYpI3ovagV7qeh19Yr9/kyxdpoRDHV9d+yNAhl9HEXZ0x01a
eg+weK85y6qJWW9oDp9RGgJbkV0WJGGOzHbMhMmwx/clYAy0ORxAD23RPyjGQ0HHwNPHf0HJm8uP
1EDlLbxCl/xPbC5B5UR9dtfHcMukjsZN4D1QPy0/vUjEGgsCuJkryPtmO4s2oOQbEgSjCnmp/LIk
IstHqPlT5ZRI2VIu0U34d31uiuOdsZQjKmoFvMFSL0ga9C9AsBbwE5+S+ksf8OzwhoPEOOLJNQ6+
ZfKGFfyv9IgGWZKltXGd+iCnpxxdRslFok0GrA6BaeMirSNbzeAlFbfu3Lxa2mUSeL2klUt6GVNy
cpKZSrV20+IRHmrXGJduqb/o1DHb+o6WIkfaWVLsgDB68iDLSw2cTdoTrl2gv5xLrqJ4UYGim7PL
v1JOEnFKX2lQL4U1u2qLjPNR2o851zvN7UuoEkv7f32BGay2kUH555RbWlllZnxPfnH13L3BZq6M
+DKm2TUOeVSyjaLkHWmXY8doNEGBnjZJepHtJM1pvXuNrOpDEr0l45PmNqpnIHHCB/lZY/Q5I+Ap
fVzXSrHLTB6XmiN1podUd9dL1mL3pDWtc+4k31yWCEfLd6xtlgwVR5SvpDvKZFnty4sc21qVPDeZ
s5KYmpRAZGTMG/fzU8v5bE6r/hEV4m+c7f6kQ2tm+sFy1E8oEcvR0NVXZAOXZeDMgNup/Qa7vHMT
D+W3+LLUtS7dNXFFkFSviJDjaZK3vP1YCtYFHEz5NyvfbjG9Ghy2MYmZ3U1vcuBqbBIZZMRz9puH
mHh0xUkHHuZn+fNIbuuQ28r//SSBhzs8OL3+vSxaowQFgbMGIBWsLogqWaw+y132jOozKh97fmlK
/O8pxKuuwFtg+Ft6a86PaxUXQwGj0bWX3vVepOyUOnQ58dwaIRIUOBdEwKnR/Y+lcSltOvkmhRGg
gBEjxwOgQKb1skcc/JwmJzspGM6ExrflZL/oul2Xvja/Ay/jIotOmi8KwrxYGhxnKIub0TTPlQHe
n0GKvKHciwVlYc/6Oq6Hk6GOd34Pv1bWNbsLcNpzwbhNfP82cvd7nicm2MkRbN5yskguaY/FxeuV
JxCOm6BP32WdyucHdfI0tNCHWQOj4HfkB0kUZ+euLMy3JbX5b8d16XXj94XyivYt7BTp/KTkKNY8
bg0nOLq1+2NJbpsp3Zfa30vao2vmL3Pjy2idSr37nOvhe3lTyU8Gwt/cNLtgHrYAnjS1AjQYssvI
Wxw3fJpMaA4yy4qfOn34LEH9a8hXp6KjNfibKjp0JZTfSs/vA9KpdaHTOtYQb6sj9D1cf/i0rVi5
KbWZfv3W9BpnwyBzxixdf1AtvEYDt981TVdQZtbFbeTAr2RSIC7Y+lMw8m4hyk13Rp9g+N3md7Zq
OStIjqBD6xrZ+hwBi8FX2oMK+J/Oz0CrzDy4OG2tESC4th4o0XAkiT3Nkw98b0ho1tXwentCVuI5
zc00EqTo7ozrqB4nUJXatlBhtCeAngdOpHVroFYE/3jtZqq5GZJ62KKik6w14IB1jhotGbNN50t5
02uluhtVcCFmChzBAOJbYYVpu0gutVm7BmQa3A+1dV+ohXLUtNcCP+44qZ27UP21nJYB7JBvnLYC
SCz+cB1+uW3/Uc/FK8ZA/TZvgDhXM7cZYyoEcOhXQS7+QgAfH2/QZYNfKGu7tI4hVvErW4+xjCn4
TpZRFBuv6PSNBy3URX/1Vmv6dD3FB3VSEBCrfOTa3AFrgkxHNA3+6lx6h9LJaCWV8wiWHds5Qzdu
kt5AsXP6CI3JJGXQd31f94gS3kIfrUrkKcIkdbaIz9+3td5jDdwiuGqbr/S6b128D29nc+SROoO5
VmKEOxqQ/OhTRLtmcrS1b0HUt10thgcKktkEqxZk2Y2WIeKGiVy1Mtrks0AgZleoVYrVwcqrRyTK
cj6qLCBOGOa0y46uNkzbBFdBayjHnaMBMmjNLx0PlPU4AOAv4v4L9SLkbNPxTYk17Way0myT+ZVo
sz+kM7oxaFTVIM71DSScZFtyQ5G6WTU9MmbB7FyjTK2OfdsCXqOF2fnE98BOQ6B6gA7MZjLuILc8
VmQ7WwDw1kI6f1Rba683rn2HDh0sbHxz4hklLD33zohD3EcTvOR23DVBhyRZqVroLQ/3oZ88TihP
4In7GfnYU3ltwtFbADAJE+XW9X5D5AaDKpuQkh/t9RgNSCK59MbF5HQ6gV7UD1UW7sa0g0huIHad
eiV5LkrSBU3moEFjlxgFC6H+dZoYvxhvk1doBlVOa22HOQ83QwtlegAQumIO7QI2T+n+1dy4HWcB
eWTkxOeyaj5Spbf/6DSH6Yiju+uHz0brDOsQadn7eGKa22uq9454FYq8dWS9TqWurpuuN567Homz
wfXMp8Zz6y1MZe9UzEijJKR6YrIQr3xvCPZZWGQHawioZNoGv5hw8O/xYA92qAXNT52P3iTQT+0V
m08N1nmdf1V989ag1PmLLOIm8hgXsVfO6PdQ0YyNeVQNvbloGh2hvFM/xjzSboA5FI4CH7qovFVs
x+sUHSS8Ms16E48ZbWjGziy1jZW1+1G8uPS2fpvJQbFmbNFFtjRMRNFTraYX35pPTd8h6M9XuvEz
xEhFXZAcAriLiSG4OmVbTUdBzQdMOgeYe6GkwxIDqBPWiKvWSMBqQKhLMDHspFtm/80+Nfv73Jvu
rLlEuNOoycRcJLrbsfiJMLHFHwWh2+mlb9NXSBuVMjHgQoBr6pudOQLVbjC9qNDzDq3spi199YlJ
wRhMT1VYNDs1BrePTttz1US/ehx9osW5T72uXDctHm2oG21FB4fi4L0cyo3hA8VNcBrd4uu3cXF7
QjKlRDcx6m6GorhtEyQ7Oh1VI2RsCv4aL+EER3I4NaCJDOQ5fDs3btJIf4qUmsc/uzuEtZHr6m3z
sZ5+gsD40VmFK921nRtU/+l2N2jHg4UB3Yp+qF1j4KDUwDmaZjWg1RoUKfye7GK1CEdMbTPsYs1B
gWRCX4qFZM9qedAAv20UcjYHvtQaT1lMLw62ZZjb0MyUdYREDyS/93Dw3PvKQOSgyr9thGP0tgc4
7mI1UtpvcMrZJiMhxe1Pdkm3GBchQLCItJZr2iw1Fg73nYohS2PTq0Z4EhZMvK0VoFHeiOE5gnGb
TEV7EwUfYBDG+NnO56KrD7ORts8YJN3WRl7vgtGjAVLhC4JRVI873ayXP6VuT+vB691taDSPuU4q
aSF6ELBDwa/3X3pEwzOb0H7UQ87JGClkRFY8pv5WhNIKfDt4T1q8nmjpWI9K2D1WHcqnlUF08GP7
z1P4qrGFkJFjEGbyeKNl/QloSoWmObMgx/VwQy7UDfVr0PXYLwNWtSk151hFzd28HfXpLpwJiAqz
hchaJeR9WJOJf4Ptvjn2yRxRzWxUFIwc232pim64CbsHINiYGAQAjBFkeAaoBbB8UKKtrRQNUqDJ
uWrQGu4Ragcr6+/VjjXmIGFQpwPq1wT0VKnOvhps+4g0CPcTHZB2g3FUcYaxFcJ3RgM4LqdP3xD6
VKh8tXX00fkzADMUSREhyU9zZdFBQnFk0MPnMfXzDdalb1rBxDlAHnoeVubQYDMZdNWhnlO0MDBb
nib/Nbemc99MPkAE2ED4iNpPiH6Nu46tzdE8J6vQVbH/Muw1tj1QSNG6QTfPPzp2pj/13kNjzzuz
8dOt3TnGFjvd/gExRqBCEeITHWA2N4pe47A073vFfYYQh9F6xCbiltLwRzSrwSCZ+mzcZ57F+CSE
GcXE+YzTlDlsowFyUG8Mx3iGeqK56xDzVLbyiFO294ipDLdxTJyN0007GIYayuWc7yROD5Z6S5pS
uS7XEuXHOptJK+AuiHY3idgKm7V4bRTmfV2N/dqIsI+wNzQg2UWklKh3T2j+BRhd1D4u2XV9SMJu
PYb2o1k5pEosI880XhENRUsUBUeQWDqYf70/KUHy7TnRfMu3fMHQYTPjJH+Ta+1+CiXXJNCgZ9xs
S093VkXRvrfUrK0Om2LASgUmzVuZoZyvZs+tNT7RBznmcdUhLBW0mx4iDG2vAAd17myDeu3K7Wk2
sj+27MJ70tJby8qcvRL6WHBjF6mbtoNerT1iOm3fJBlgyAS/LnRQ2BstOHmMi0XHCqPw4XOKcb+F
WwJKYDaxGzXUB9V98wJSoQRRPGLIsEGwGWRUHW51EPuek75xbjvdTRTj/6Lo9tPoRe/YR42Ahnbd
OJ3Rs/l0rFOfH3KpYcISOVkfjTyru8Hd6KgW2EI403EgFnAo4ciCoKyz8ucJbpVuv49hs0fPIL0h
HulwpTKc0jINvdD8UKG4Iy1nbxiYF9jnpelvKfXR0x87QedotKL73rlI36lO/XXUwuSQhrUAiCbw
9LZyalv8CVDEmZpvLB7pFdCbmSxs6jWg/dRlSD9fwhzcEzWrbqbnEeMtnhwNdWSMigmpybS7tInx
OJYuBrlo81j18zLuAaGRWaB4nXAbFuFlMgPsluCPz5h2JyPcvC55gQjUbnwZLNHQ4ph4LWbjotch
6wDdkxW8ND97mMY2R2IK5eVSbc+0isoVCeFqnkOTZlZCvLVHdmJvr6yg2pgGqwhN2hPWpAh5F+cS
uEKOxj0Em/csIx3MIuXW10iIHOGZaV5zj3oSMQ69W/Wl+tDGfF9YwOYRCmRhtgl8PqhIY27CepqK
taUjxllOb9bgwkIzx9PY8zau1bZPSgbUy0mfKw0Ic2JhkgFIFSCHEe7N3Nppk8L6N2e0gFp8tuao
PQIv4/63bYyurXvvEEVVmQxbY3XCFG9LdwAZX3XoV+ZYf+Z9fZOjvIlkn1fc+CgoVnH4oNtM/PDg
Uu1xradMIe37bkLDU0nnHG8T3I+G7pHR5SJu8BqmnPzNHB5wLflTQmdP1A4xYlLhpLWreXIf0bqO
qQ90PCtpAIKYScPqca6YucX0mGNFA4yMZXfqb618VmnEw2hzleBWCU+uXdDDJx30Et1e61iee/hf
7fIGGSQPY8PJQPmxt3O0p9GUZFR50gtU9MOk9nDybL87xX9W1e5oosdquPtmVsg7jRwzIFZyaVlk
ZT73ItbUx774QSWK3GAYHEJ7eovVA8BRbOKAcW8sP/4N2vrORBE3VKZtw4mOhg7GH5H3lfvjq90l
p9rC/aHK0nSTp0Ti/DkOg9Ospq+0pk9p3eOnAuez7dyDl2Lz4ib9De0ffeNjz83YN7krKt/amOb0
iDIyrsdl+hDqKN/XcQnVTOXGO3qwb9zgc6rUQxup5j7MfzEtv5SLi1uB28ZIIhdUxgEFW7Y5H2l7
zIpG03nRGz1aj/DlzUE7QM/UoD6W5xC5x3KGWRVbqGelJZhZoPh7K+p2DYIFnBvxvVrXr3ObXObc
x2KqyLm3/vxmoNXqQFoGrTjd9dm8NjFL2xhGD9N+OCeNepgDHZ1tG0qY1vK6tAc1GBxD2urdAJNc
j8DON0TuW7CQCZBvKIJqXr9qpl7jSAVwCpP77cC0cosl0copqLhzxDOpF6wXXbGfWnMXTRmJIDaa
Ku6afRTtoTzqN3yDa9ZpF6WLPxHfrRvlxvObC0pE2gart51qmn/jQD2vQgIsATJl+oYeQAKWp7NX
uW0zSSvCQ1ECSp6w20ZKmdIOewcbMVLPK/d1jpl2gVkPw9mq2fZm9WEnmQahVX1FpvMwwKkAqZVs
hryLt2YKu7cKUfXAicJ0jYNCeo6/KOePmb6YZctWaOP7qfK7dUJbjf7hbtAn3KK8W0+ZQAyRtwap
eoDzR2IOZRA72uEu6NA/La3kHTv4E2Z+dC5qeg1qS9xEjiq8LeoPAsjRooDd1jFyZwHOl76pricb
LmjPYoNiOe1DqvpqAqE6on1qDXSz7eopr4YdfOpt6RsThODVxBD0ecBZdDKYLuvkDASYDtgYd0Qd
2n6Xo1tw7xUIftaIJrdBYqzaDGGscEDxNdC1tWJawcF1Ik7IpntBSbDdV5qigsrIoRNUw2H2tGzX
WL8kfOBG6zdDt8+lrpcQcM2VCfuwQ+EwGBXgokb6OEYBIM5sAMAUweU2u3k9K234lKX1nWOnFQ1L
dVwHardXHXKRHgK1jeDuWtHNFqpL+UhVjN98S9s8HWkhmK1QCgCKhpNNRu4GD0aD+PNQXCZvPhUB
bo4O54Wi1gi7OeAoixkwcBiyTdS3IdjmJapXk4mJzIwpJ86o1XrEwwxpdudYaLOKqYLxjXQxCUYd
I83q75MW8g1MibWujogFgE4ItXtMtsEatLWzLnCeRby6+PCQ2UrHGo+5Bhq2A4Q9b2152PHP0JLN
BTMzhqSN3vV4YJwkctYY3AZsmuBLjWB5a2SYRfCGtOi08VCV4Y5Vd8iRkloY6amPejBUAQnrNLzD
5fj0Gjtalza6ayGmbVnbMxwtrdvain/hSZO55J+dpj2kqvWd2cO+UxATcOafkipIqByPaoU5SVJD
4K3aLYfkucpqcIJofK6tEFkTlN5al3/ERYHRjjkD2ol2kc9myrvoUKmUB3OkXlK33QdBtKXXWcKZ
cibm227t/3UjHZ2a/gwcoqgs3qf4IUOMeG+ZxtanKcPRgQuf7Y1XNaWZNDTj/ThF4boWBHo8IuNp
wme195iH3Rn2cENG+6G5WCdUsGo17IgIWsNR17WLNtRfsYL0nKPHtxXMdn8kT6ENR2dtFCKmccJZ
j/lJ435yOmk7mi60M23vVaO/2TvKa4HLybqYfQSm02aF7iH+q0190dg/GMYyo009DyhvMG4Zrd50
RXHu528fO5wVxIRyi43HteS4VNr0nKE0kkbm3gLnOcBojifvvTGYPnRvbf2My9MfcpEX6Q7L1DEg
L4CpsMwNpBvOHGov/7lucOdEHqUaf9kxMhA4uODOpa+uql9Oar32frtNoQJKY3vpreetwyXTHStA
G/7jwMkb67rDPBbpDYY9fJ/YdZZEcGm8i7ld/i7tcQEp+3UJw0mF+9o/ybhHRkPt7OD3shIo3JJn
Fuanb7evdQf+ESZQaSknuYC51tJVot9bpvbupfikBgQBEA+SdqIseVMhwyB/FoxbQnWBh/SCixZc
xSI0pDgHmkyb2AGBRktdMKRL6zt12GddfeuT77n29C0jflLri/xfeu2wWDcY3D0ITUGGUJ5Kdylp
AUNWn/JGNKS2gaUfhdWY26d6nF9FsEnmaDIeV+bg0IJvpQfwoFs2RZm5y+DszRNqD45xA+P3Ejvl
C75AK8FE5t783Zj5rYLUSjS3fyHfr1Hcs/C1hiT/VZkb4avBjG3+2/pKDg4UzXscsqrgZ+7iC0AJ
2LHecyBeWZhrS9d/oeW6sFuiMHiJgR+q5Zf8sUnjP/1W9eLHmEZHgwu35ZtPNjIiONBfMG68JDq6
Ad5PCgxSgNmyBjs/elGoWQQJHln/QG+y6mbGCu30Q3PyzaInQFf4IXBHZov000pNPdYhWo+CBM+G
q6zb3ATjHH/NAcNu8NCjZ95F7ASt8H4inUYE4KWwil4EmSoYGcHKjFW8j2L7Rp4nMgUL7PW/97dM
0a4HqyLzzKZIv2DLCCY9nsO7oUE7EByOPE1B0BWvZjD/Cq5Dnh9S6F9UgfK4tUiHHH+Qv12ePNgV
w2GYP0IFARUiv6GlT6lXvQusZSEFyGXmtCT0DKd38EiL0pauIbHkYPBjeL9Df5tZ9mcfKj8LZEPA
JmqYPfeIajqCIRJAjCBtQ1M/iPmIphX0r6qz/L2gcOUXlo8K41PWOu/LAw3HVyP7kB8XXHwNLre4
lYsqAxhyWfIYhmwLloOiFE9K360Fx6CmzFWDcYPl2IPFNs8YqSFhTcWWbhVzOAp0N6xh++cvsYzS
yim+yGtyh2XpHJza+NSGb/per6bOAI054cjiLPT2r4N25uTKg/w58cydEzq3/zSadCIArnsjTWom
MT8+JZPB08PHE2Zj+aKY03fN7Z6n/GKBowjV9nvAnC2/n83kReSeWie6hEFyibRHJRufmIMGXLJc
KhLzsOCoaTQ7u3N1c9cDs83j5MKECrh3qe/jpLgRbJjNgxdAnDEwaGcBZOoEkurN73L8uTlnuaiQ
30X5HFtddweD9hIkMECC9i0ad3LdMzR1Ew9qqL770Kvvo65axKjk14XxOk/Cou9Wej89mcUI5YAq
0O+sT9k1WPA9UJesoxcbBIVgoXUOqtHpvlW6NsjizKcSIG1s6agfPRFSLwvUp1e5tPAwWNG3D/Zg
2Ui+PXxma6x3ZMUgP8CXZ9HlPfi+HErAkJ3dFqgc+04ATmPVfIXRzsrw5PU9oi1sGP7LzPy3apN7
AucG20YQDK7/k420w53ZEvL92nPKg9E9LucGzk0/yw8tm3zIYVBPz23OiT3KeFsBvCt9i9yvP6SL
bZqMjt3YOvuYw5S0h/QUg6cRcTFPe/bS+KJNTEq86a0TMCN55DWd8v2s00/l6y7fG9+Hy9BY6HdZ
OEaN33PKUi7jS8yAmLCrqs53GE0nC1mY5UxiGYRC94qS8OKlGN3oPQ6G7RZjoaMJ7m3i4J7S8erh
WmI32otFJ0IX4L7eKY+VBlkF8pJBJOpr8OT4HSDrgu6uBSba+IVS85tYEMqs6tYI8jXp5aPFmHgW
io24uBnWmxmP/0fSeSw3jmxB9IsQAVcwW3pRpCjKNrVByIzgTcEVgK9/p/QWPdHStLpBoFDm3syT
wK4wpC18Pz3jKnv7o8Xp7/39JjR1gcg86D/oD8XvQOAn6ibcaCVV5tlpv/UIFdgp2MZE8fSr9QiK
+wEv3O3xZdZfWhCa5PLZ+MvccX70ixOiS1Y5jvvSY41GBsFn0ALMouYUE/r3JcvQxMqWQquNUBpH
rvxPSxoXqdNPbyErlH4Xu2L+6JEe5S33Br2RSrk3er4QITM+WG7lkeeE6sTxkgc9H+h5Qf9BKyve
o/RJTwAet0l/KyF9L0rnZ2BRr0bzmKIZCKjvEDlH/ZVXIRYdBVDnqH+fVM1jxQLz9xLob9DT/LDd
LbjHL73KGWl0sNriMEbVl0IZEbkN8w8seKaJZQ8F47bwi5jJr7EbvrN5ox8sjOnvUUurBgFnrlHs
7ChLARf6UYa42UtwSOf5qqJrFWSvLiY5/UxELT9hkOubARH7R9+YIkXtgR4UmNODvtd/ymetBW3U
QTSEm2ipYD61v1OEU8pD6DA4r+OAH2LbFSNupuRH5tXd2JxEEm1sFqZkpNXoJEf8xLuOvYMj5h+N
6FO4yuzq/0g7PdnlOjrJn2At+bcOU4z+gH2xdauCMrX6bGf/Zo45IztcO8w+/Jo2oos37LHuM7y6
GfK/BcFVmGdHo9OZjFoT2OSnPCeWnFUyctMPS21HUX3pqdfk2lSvXpvR2sYT8JKRqXVw0QL0OEhm
zoeqe4zQMyq2lHp4Jd4D8div+kv9q8FdVdqUgOf8sXKdl5IouK0RqY4SW+Rv4rnAtlhRyQ43oRnV
j15AVbTz+xMK+esYm8mx5QztNw09oFAMm7zo/4nAzh4kDkPAQHWyLRZXPAQAVAcTGsy0YGEMNQ4a
BvfOn1q6t+5oUvgcrfsSUcmSYcPxo3chm57hwjAsk/IQO+PNs4K7dM427kTEW0rBaMfBM9nMRKIg
WTe2NkZOTrjgD1CJt1FRk3tOoTGJcfQbFn3fIiqOhmkiHYv/TQH/q1seHGpl1AyZEQ3VPAyeRQqa
Y7ya8LMH2zP39txe6sR9RYQsNo4uLAzY/4jxI8rapdzOWRO8wchsZ6T9ebRNBLFTcQPCzawjIJ7R
nmtdubw7HF4Ge2tDDouIwluXRFIjw6mxV7SfnZO5yBLoboRwmGN6gNJc7pT9OGUR+nsyyTj5ktqa
h+uEyGebEmOnA6nd/NubaAs187V1o5M7YBWNbXD/RGpi4rJi+oTlZ+OMVMcyQazhhBKpzP1dyrjz
TZ9ieaXIGJcz0YPPKbR6mH26xGsQiDmPVwpMAUDSRa1B/ZwCRm4rlX8m9mg9iZ6+b9HtFES5FSiq
lZPNL4gWXkVuAhwryxvdix1zJHkNLXW9fA53AHKIR3fXKh7Jhi7z7mhVCSlI4b6XTbLpJ2aY0TNe
B4NzmmlZ684soucoaR96UZ5C/tk5AxESRwzDTvn/JsSKbJ6n+zqmU07WQHzOBIdSU579rOrvnTB/
pW58H0dZefAdQjPCery0tWCwJGotMfWtijLJsN2/yqjy9iIhKDYhvKuKy2fKte9TKM6jjk7LhTxH
bvBgzNbrpCAaWc0TCMOQnCMC0UPwEfJqNsWLJQmSqavoLorRwszeL50JivgcDZNzF+VXKgMUDU1J
4c6iIhrZz3zgaFXa3bKJOxeDvNzXabgS4YSye+GBt1hryuWJ+MGFTefbsiz/WgHJoADwTygPyIOF
6n5J4av36nEVDMWbSqyPMG6hnUU0MbUkhhxxUjGb/YQ01sehQlRn/DmE2fPcZ1qzFHGrTUKYmoCK
WLtvSP0ZTa9cm1FzNVChoHnprg0FkCQ9Nt5ubtJ5LXvIZH4ScR4tqOvaJOPQr38KgitBM89dRMmw
q+zHJTLuSgeeei6GY6NqRLes2/kUh0famUCFpocm907oOmAayh29tpUyeAXd8dAb4QPOg4skb8Ai
mVy66FBSYB9cqqxaSR/YWFnC+MX6QL7nidKYW7bXRTNxZRufKU6gPR5/3bl8chGz0gfzN8jwCe2M
dzLMN6Kydq4PzIMaE723+WEWkdoOkzpbC/vQGdtkqhzUsd39KCUg4Yo6Oxb6foXBdSsgwcs8OS7E
QLHWzqzMLIk2sghlfgN59/YyjN+ipNcvObUjX+05Xz9E3GSmhF04R8if7ITybtecl/BpaH17bUTi
XLZoqPVqHM3l2rAW1DSJuWuLtAWAt7yDh95YnrHlLT8PxaYoCYfmyJ/1J0guyKFswoiWEs8fwcg7
07EfR0OuBpv9V50g65CyfqqLKVj1b40TvPd1fOcszaWi3emhJJChv1cSioTy7WRDRMy1dDDoOQNH
+KJ7aUexHUmqgtn8mS/OpXRQqggpLr4xfBM9vyEWdxsvTkaSrQLi0vF2uc0LoF0IglSZbLuoKRad
+sF/nQt5v1Qp+MXqOpdoC5IUuWnRXgekYbrY+jvK7Duus8PQl++Lb104/kwHe7K3rhaHg2sLYvJe
m8R/7ZLY2YkxeA385iC77D2fDJ05SWunQwKISCTedcROMTlOuER7630GVrKyIhcrqtzmKQ2kqIzP
c2IZmFKK3WybxyWfXq0837WyR08XDfcxqCApr74/UpHOxdWiULqpSrXHNZPTLU6vc9e9hMexJ76s
sEBt28V3xbBdSUZOTKGlacQllMWb5+He6k1r27bz3VCV/yk3O2ROtDMHixp+Xlyd2CdpTAiUj1cx
notS0FdR097ObXLM6Vrk7VdeCE0/DM+JsqztRCepr+2XgbJIVLHbRAtKGj1V3KIt/iGRupTI5YRz
q8qeVPnuIVPU2xxJqDOGYsI7OHFiO7OeuuZQKRRljdveN4v95Af51Z37z8nvHwvUl0TU2U+w/w8s
BG4ybaaFePlZ3qaaXpXlfnhGyvgpR38b190jMUI/kageM1dsCXFh+pe46twXazpWFVuyeRUnJV0h
kV/HjqwL3mqk9hCCLaIj23aM2Cikh5wmRmZJKtVDt3Yj56IChOhpxVzgAjAPnP7Y01saOIJQws2P
lBHfGqBC+um4zgxMdLCOlA+fl74CFQfbrUbR5pj1V+CXGf4eNshd5a0WMsXmirCFIvlVgbReEhLg
w3SfNEN4qoNmp0NiFs9PTn66kaGd35levyuXZcT1OT+ikTmiUfaRclinLHXSQx1ZBwcW9yW2X9PU
sw9xiw0xrNbg7bxHNuxYI2uXXrli624l5dM8m99oT491n+SfXUImFn1Pkg2Z4+lIBeoAxYlstaLe
OlNJZMlYPndpYO7jcSJANTJ3TVR8JNH7QodqjYU2Owm9axfbzl6mQ6hcHdwMviBgMpUXCmnBdpp9
YqlGYHMywFpGryAW5X+xOZ3nhinFixpC7KZ8XNsotGWviKUn0qlPF9YLQcEIPCNByerT6H0AyH35
nAx1hiRu6HdESqMSWvKjIV/dGR3n0BT/pSI5JmP84SYmYeZ9y6jJ27VVgjiRXnXB91UCOqCtn4yA
83jIUBWjCkFVyjxKeb6RJaxmjzZRUMlHG9McJ1qixGP7hTXxlvfLK7Lri49GD7xUiqEr7Al2WQyI
mZare3TZ2vYzBayXE1XNNtLL92URvk5mcd8m6dl2ykejw+cSU/6vl5ZFqTdvXsOGzA/NYWPL7JH0
3ochJiDRdM++djKkDY3uinSz4hKSU5KVwQbAwF2d87y8kAg/MKqOPvdX5bQ1EbCgseX87cgfu8LI
5ds0++P2PW6DNwBW0QDauKqPtJWKQziU94nX0f8Q0co0kiOZWLSmm+EL1sWOeXNY21RXAX19JqZ4
DHQ+Hqq9O9zul7RM58OUhSwoTdKvwfIDUHZUsxO5Sx7KwkMVd9g78sPcHiwjeqhzi2aNbRvbyc93
gzcC9+0bmsfZsuWqdr2MDjLrn7C+sOtQgsDNkRsqBJBeY3yIdb0T7PAz9pl8FSYITCCUkm9Iink8
QTRICGgaRIPmZPYvxjDBJpaZt4n8O9NR3Iv0aNIxhDhZnjvgUGmbvrULAcVtDwJgQB3MKFcosSrx
6jnGpTYSWyfAakuyuRf+aYjmC90oRo9Kn4My1U4HYyt0wyIRclrXobsfDEZs7K8dj3Uv7XAlBPmw
6VT4WlkWwFD2oxIoZdkGEdx57AUtA2W2rU0vic+zO//iOsmlsAkmY4ubUnxdsUElVSYmmq6Zi6vr
bDwjeXNrIoqjWW6Ii+43pUTs61kpixlRWAF3uGvLhoy37MMph4sXLMCulL13mnpYY0UJNuUSsUBS
tmDPAJaypz+2JphArITXGKuiR/dUAmJtiVuMnUzuIjRhJ2sc2TFlww/8cX+VOu3nSC4XLamgWgeh
3FWO8zYKfRSSwbsVYFBceHfkJ7nMEEBf2gF80zJUpEP5iGGimo+eKdiSgDYQ/OvMoRB8A9GdW2hx
z8MAizVI53enb78Rgz9L3pkqNL/zWChQTYjY8uoadIeBHQ7PfIR80jrPUo10hzuPSRQDUq4ArXeC
BqH7uEz2BdpZeZe4tbfrlmFj5sudDO9KV5bb0iQs1+4AQjrdilvI9KRLIMSMLKtEC9Ty0F5b+ict
UnhRjt/bITG6lr+Ls+5GbZKsXKi/G8t1Vpzzq/VYeo9Zpf7LUcsmcXvBKvNWW+q1ygdGdkSMoeMB
TXBrwic74EaRT7lNiZkNSL3VPzwWy54NySOfwd5P5Y8/urd+FO91Ezy6oiFKKPeeMik+PWnzBySa
t+wh6pdsU4Tmo09LYZNbMLIDzkn0b6nIqU1EKK6O+XmBabMcAwOdzwIKDdk93E6n5CTVLFCUWYOF
El+hFRPhmCVEVNjqzkv3KSFUuLe5ZHpax4jD8XE0unOMNoEzVHio+0vjE2zfBUimw34qdqSFPsY6
mSxiWfCoWVJ5mNVNJYR5LwP6eJmLk2w0V7NAOddaCzsc2z9F9JKbggzReJbXMaqZOcrq3Y3Qsgwu
HXRRAYiNgO+icCVIK4x3E/kOAaBtdFeXOGE+8H0PLkVYbaewQ/zCHqVvIBV7LgFHsyV/ap9KFpaT
re/G1toetlFENVxpNItyTXL0QmhjHi9cN5Da4aIH4CQ57LuW+LiBLMAjeQiHVtnm1mnRdTVteW95
UbkWc/NSmi0UQDp4xTA0m5RDeCd+utZ7twV636kyygfDzLhP5auJhG9L0nyy97hAJqA076q9O7I+
d+7zYKl3DNFvQIHjBz9MzlFwh6qn2LKbb3aGea1BXetqx1Mcm4IWvHXux8jdRYSwmdmwDglRnRP/
RKcYQvgGbebJXID0wVLdJ+aoRdIIPbIvr3e6y0yMPVnp4V3XMElHjsVNaDhYE3GZtXQ/k5wSiyLI
gHUVNjRgmHfMWEcI8xoy428ypbbF3JvUIdSEFmP6TJyXNui4OaE7H9K4e3eUcfSRNG+AHGeTNFCQ
jNcwMTnGe/KOlrSJgHQ7oUPaxI1uXrNx3tomlZbAiG5ubO7y8tRWjXVISqQvI96bdZlVX5YDW6VF
hEEjmaFcujEgZ88bNoZ24DpmGG5hiDa7NBVruM5QvNWTKcAJ5shrtnMbEjHbvStq8pJMgjhvr+Mc
3BtCuSxSFdvyextm8V70OepmYYKVrvdqas8ZJ4aH2n+MLSFP9jg+AOj6NJxPMOg6wXZpzxJ9y+zM
QLwzxDsJVm3aKVvpE7fbjgc1mR8QhTU/wPqy/RkrNV8woQfbCvAWpSfKBi3qRTCQ8Xqs0n+Tz/JY
T87FXcBHY424wNy4iuaxq2gwsSZ6O0obwqSq1EzOjUlsWEcte1E3AV5RoJoaxps/GZ9xao8rIqdP
TcRZvjTSjWrvMlAAa9cA05P3odxHLXccSjITd+dsc6OR69yNn2Vs3ZziO4tid6VGa94hpqdrMU30
9fiAXnSnTBfJcY2KmA9g12QLmMHAQh13N6wnnFDH5syKjp8l2xe6U565g8Z5Tnsm4p6h/4X+0Nty
WYeUZAiqgfmbESgCWQtj5eGCWXm5Ma+MbrmvYjipTTLfCn8D4aIiM3PCzIMyfV1ZCINOabC8OsiB
VmPHCRon3Er7bkh1PHBovcvzgGdt7aTPdB8i8FlXdfE2uR+Qedx1NKJEz/ryQbX5OaQyVZJ8nGf2
XRGTOhvJ79FV4BcKJI1GvHeNyGXHNlcbTilcGK2DMCXVKRvdNWI1LBYa0xlAWPck+qdbWaSnKWvc
gyMyCvnULaNm+mbcWpSeWQ6D2d5yFqMUtgjNltv3br5cYIdg/7bFvgnnPQ9aMhveK4UHCE1pppfi
G/JqTtkt4buRRQZUfaqMYjyizRLU+thEMq20x9Z/jt1Z3jeKmKHGbE5h6b+1OXpbemF9yo5LDiuG
LKlqhXGdJuvX7YMnh53Mxncweqa9NUFN6TRcgDa7aGcc3ns1I1frEEHAlyMUPnGiS+4GSI1QQcCW
JITQE5cqJ0K4G6iGuEP3mWakdhoaUmEXc3HvhfYB/1S7klkudxPQgKMY/VVWtQRMLuFbPtuffUMl
Is5iTG22c++mxWmQ6VvZTvy5hdOGg7Pm3tL/wccBe8ouFSwSVFyR2nWyndcxkd47+jPWTteNB4l0
JJ6F2hfubUi8dkvxmvKikc/oo9inxTNQDG/YWU3Ni+vKu3EwjkaSfCxFfyMhzFqXRvVottN3ldIY
yclaQkeRbJumeGzpjbcD6nxeKWO1VL/zRB+LU1A/lR8Mj363RN6LG41sFCKSSlPh2nieeYIuOasb
1GhX6aTR1uukXM9yOqSOLgcWNhIDsFLZCJlVVP1t5mESLauYESnq3k2hugJpKxGYRPXe9lW3McoU
hvPcjneGm/Vbv1dQKzIKEOlcXfErdw76XuJBlCZ0Z0/hQkyyQQhslhr7GP9Aw7lpnrzpKwrti6Hc
f4mkSuhysA9oc2+xTTBtp1W7SReMYb5hx3cyMuHhpXAojQ7+B5ai9hBG9Z1jiWEX2MWoY0QuDcGm
O2eyaal3qXkeOS4HRh+soJQ7T3GGemiJnfu4ydGVGeZOWpO9GtvK3yJuDdZjLMWunbyBg1dNAusY
2E89cpBtiVqTDT1CJ0PQKlaOu5Mma1tl7z1PzLtUJvdF3aoTQ668py52tivBlsQa7yccEmAXkCHC
Rlz1TrEvE7M7C2HHPH9aj/O8spwsQLcWXWunk7QTgrMjli8fbR7VcbDYcMxSZ7grs4W80B6HXZUW
nEB9zPdAshyK4E10zNQMUcwEk0TN1JpoJD/nwApWPSZEqBJS8GD647C8sSfVxLOmO0yNWrbmGMNE
c9e+IfCRuN4Pgvpyk2HxTbs7x0mvYY3M2CQfgAJqhpWjB8XvRyEs+qbbhxrfiWCWFSAuLgM8uQMk
XLGrCU2uIN69UYV7wBBIkEyDIrAPMa3kS9dshd+gCC2nwzD37tEd8q2l2IGYlK2aDObD4DTHwhLm
RWTp7wg/frvMNrPYJG9SqsPcoeqykbGwXwLgFrcAXjBD9RveGHNXVEIA4vnAckhtgX3HulfU6j1U
MW7tZhQWJrLRrUZtABNFa0Xq5i70luXUBwRW5k3yUZH9cmocfJ+iS5///hP3BaCejg13FD3AdtJu
LTGxexmcbRmaLD18AvDW3QeWunJDkwTGsmvQf0vAXMzLI4fXl97pGQp5FD74eXiImKoy9uE3KFQ2
nqGnME3KLX6bo63kCV28IH8sEWfBeiaMBJa44XdHurIzdHw5vhrSwBXhK2eFlSc8jYRbHKQ5Xeal
I4we5RzHWGyz6XODGpBpowvx5VnFIS6R7LUq2YQCnGJfio9MxY9q6eUudQVrmcSzkztYQN1OboX9
Owz5azLQi2MUv7lGC5sOxA45Pp2rH+x5aNqW9FHlMX15xXaoi12WzuioPHM+ANLxVg4VzCR1h7Uw
QRLRtdhQQf0uR4GfUYbsXvOWqQGrEzfRpnCKItovso25BMneGUgqb2K2+nnkfBMqOiMaFiziEfch
dO07cIY4TCS5R94yPUbj8GpwuNv1t6qdBnpyCTJzYbzkSy12fjWdccGymenZJLuF+9V57M6UjySs
K5AEL+iAOsPHJlCTMmZ28NbT4r8ct8qQqnwfpxYneYkeB1K1vyR4dPP+kqTVvE1tqvFOMBoQG+Md
9bb+IvsI6WP3brfkHSLLhAxuJ3LrTmSgxuQz2ZwECJh6WoyAHX/nhZuyR2xex9wJkqb5g9DmzQJs
OHYhghzmBX9/VhzZBpqcgQBx+OuBNHgiTIvveETfjKPosNDpY9ELKQv13Ubey8bLNhgU2Ubk7c5Q
tFDt2vrqOP6xVFroNBwXg0LR7Nkdv6/Bm0WU0JuH1l4eQGEip+XIrRIx0fiOqHp1kAMaGzdF2ZxH
QjkCTuO7Uk8kUwiXI72bRktsLRT/i51kh9I0dskgtzJyH2QIyc2qQkqmtcm5uCOL1VWU7MViPaVq
Gna26SIQre9zkieeZd+fQWgXG6PQyri5fMbTA/9OzdmOMtxyyMyYs0SZP0v30Jd+vW8yhZ7dNTFT
UGPajMZHtdDDnZK6RR45r9l5f3UYr1dtXzbb0ssPC71D4uq6ZddX09GGCpPjxg6JilinltQRvjQr
Qkkk+TDUBJCn+Rn8IOVxd1urxDzStf2vEh550/6BYJd2h+EQ3elk33WcKmg/j4cyQFObN7gbmBUW
TnPsagcDC3Cru5RT6H0v4acfk1LDOOlRsqKxH0gIW6VeTE5GsOAxK4ChFNGOQJqNqO3siPbjLdNi
L2inJzLzfpVE4FWBGoMqOyBansQHGTHenZ/mvyws/1g5jHWPpt6cKGkStvExJUQksYcX5I/EeMW7
WxONq7DOLktgm2iSvmIGaR+FE3N8/DQ12Fe6tNKIEZxrmDylg0/E7y264qnLLiUsbzGu/Ti6LpKb
DqYzWOWOfc5GusMcv4laT5yrFZuHefFfyCKktuCF5WYRGP56xBVW5PzmHn4yiC7k0YyJRC2d3OFC
cbHkGms6xRD0DbTEUZlCNjeRJ9ghJXeF+Adl+8E2WBNq15hYYbqMwo+vVqFD4Jag03XXumO5qwmV
3OAxyww6LyZRIb3OW/ADXAwhViGzMj+nxf+cJUfuzG/f1YwpmcV2WA9xh2dixNq3tDcnaZ37qDyE
CecUr0Axn+Cj6zn36zxgoHrPQ7/g9snsbT4RLYWRdhX6Q7UdhshbTWNWb43xvq9MdiySpHFaapYo
btR0i7MfDo8ZiQFUl7FUQP32sPswURL1pRIjuQ9b6QJPpvyVSZrUXpLdpi4gat7AGZvUJwpwxGbt
AxPZed1YOOwdQ3AECDhXQ78IuMGqkRfCdB4wsfyYvtVuECKCpZH2SXb1uJ+L8iU3uHbOJYeyp+Bh
u9Q3Zdz9kzFiArU4m2iOyclgNQPku16WAfdTGv+zRxTbgmdZTP49CvRfP2T3WXAam1MO7G3bQprv
93HGLWsW+VgPZkA77qLCmCCDPHofVcIlFgSs50mz47K+Z9TZ87h8R43/OiIgmZRgjbBDTKodInC2
zWzjgk+abNfq20zZiLdiEnsRqxPmm60TcGSiKwyWMe8e6yDYscFmLakDklA7tpqF/BkL2T57fbJm
RbWisCegbe638Ux/Gqf7xi3SF1cJ3pbMfmmt0N64ZoaawwVR0Khh46SIfGU1GNs+3kSo0gxZ/cI7
p2P5l0MUYKbjMQRD4m7wuZ7Lvsaji66sLRZuLbWSbE6pglUYszm+18RssVkd/WuecCfJQfNpDeDC
YYGonAC8YfAT6F5SN7j9pkUIJEfIDlbsLjvhU3RZeDlN3iOmQw/R4/SgFFMesg7UuOwSV0kffCDD
mSkG23sZ12I1Yn8ieHvtNlS8RSXrfYmxUpTFyZ6wfQ7hfOja8RMhjdaKMFgd42blMya10T36Rvmk
dDeVkhZc8pU9eYTqVehNWjM+WFiZvDl/FZXirEARJOAUQv+n2ySkAHlsCuFo2G99X5xkkNhYEmji
dZiIXRWQKmKy0tDNeOmCOVwTbnvjll2DMEPCYOmzWAeLI+AojqmUykRNwrChSigMBoaK0p9oQXlA
BNB4rkj3epu88SRTMAW8MBcTu+SYUJHF0Ep0WXmKITwkBRWD7KXJMdQ5WVKsvcF8tqnyrbEs8pTN
4SVdgBpNfniUQcodWMy7qPbOodUT6pCQhOjD5HNhNPEO79KCPpTnxlswGOPaCNgzxtooYLrNkxyS
f9mi3kXU4YUYrW8kTqslLDEwDIJEsIrCLF5QC+o+Bc4zK9avYfvPE63EfLSqo6iwxRot7u3qI2mz
57FiWCmFfQcWy7bGZWvO5nvYuRGuFGRBvqLYIQOq97PPpCq+srAvMSqmXwA1KSgWjP7RQJo1qPxm
VZ9oGlb+gK9UzngZjRxYgimhwr1KM7+5DZ2NDg3z3tP7mtowDs7AwiU655BESBFCUhU5Htn7CLwv
G/ajUVj3yJAk0EyKJDFmbHxjaH1wN49DQmxf/kiM+oDA0sD0VXu/NiWY9TAazTqbWXIzIGBsQRBj
lbDtPSfSdlb/uMxi11nWuayzcDNXy2OJ9GoM1RZW982ogpvrIuIdekBaVvVEudyhIcOUbyVILa2E
+qzRh901MWz8HbNz7b3mvy5JAZ7F+kw/Rs9pnV4bi/ZC5fvvTZq2uypHGUebBjl5+ZaL8rHorHvH
MH5rf28Ii5A8NDG72E32i+UXGAsb1v4ZyoyVTU+Ocg6mUS+XbFj8B0AbBDdWd3SXrW0UBi4qL6qg
CET9TZcDJbe5P2L46GR1lw5+dG776psAnAFcWhTo6kX6Nljmd5w0yYEXpTjNSYcZWRykeA2y/mP0
aZlS+9425nz0Wvu7Mynswl8fgU7gN7rrs/ETisxvrcXFtEVfqYcRp0bXHGXjDBorVz89Js0csIAx
9m+V9y+svf96e/xIGqTwdniO/IWKtX+zbdqJfxpWauxwp+I3reKkhQQAG59G0FF2yKKjcGYMif69
Runpf1nr/1Xd/044TRaCSWZn2VToCmIbFTn5BV0N1Vs7EwqEKx2RCV4EADjuP/5kqaZ/01m9WvSI
aeI+oDhmtVpGi271758eJB020vcGjvVZErz8fTPmNQVGRakaz/MQcYWktj1rwWyTQ6BzvIuxYYbD
QADivrWGX7dEDGw22ECRSVhETqLDB2GLgtRosn0aqYPjI320ik2UO5cmrw5tDBshMH5He6dl4vAC
mRcWQB9B1V76Zt78xXvrWGKnid9iRZGYy6h0EC41XC7ICg7hf85k7e0TfRmXWb0m76rgA2uBONKo
Z6Y+EE7zjr3/Nh7DY8Ml2Cgv6Ta/tcBBGuwJ2BX0t8cx/YqZwUC9vJLK80CVbK0TqR1ffeTWe9K3
+06YNKNQryQmZ6vhEhbwSuz2nhlkWybWD0zpX97rq5qpGGgKqr52s1KfDeNUfw3fIUaqAowXSeLY
fXsaDK7BzMRo3nCezLhkfOMtzJuXbhp/fBrEqz9q/FI4a3tZHv6+8Eca0fqnEGgijrEuf8PqT1tN
J+4hbkH+IeFPAVSpcnqOMl1YxuWbZftooVHL5/+7kBbrTAy6c2qe0qF8z/nHtQZX/xxHbdqG/ta3
AXsgBNY/E1TIdnPzhY4UlrAI6NX8o6/i73IocnyYtN+p9m4bKT70/9R/kRb2BsGyNbru+CcQJgiD
2UvLuM3hn8zU69/vc/+H9X5dhqiK6CuBo1gPnnsz8xccgJ+jz2NuTKj2vG6pu0O3BA8TxyRfGmGE
dFmdZh9Iqg3u0xyuJDWuJp2oXBKDWxsMUmSAbjzcrDj+S5N2nOViGcu6JZyP7ZmN+68n74GB9Rez
jCXi03E4n/NX0GKokYzx8CLLO40dfZOFvbDgtauy9C6v3YPUZi7tsxIt1DHT/4fk6V9qQqw0eX6+
V+KUIgETCYi+fn2RTXNlc36LGvfn/xy7prk0I2zqfGs2DIGMrBnKfMg0DAotxqFC0fv3MvRYDNhA
Ye1hCQkhYsikYUe9vHZEYv4Ntz/es8e4G1CQGLX1qm9UXDDH/XnOMpdPXHbWPk05j9niQkzBxrU4
gNGW+ulHfT/i7kUUIzUQPrR+WbAm3Gyw/y7vnJ40tDx6zJMzntxNGAf8zW3/gB3jqTAsahLs8f8+
+BBwSaEaP2ZLvE044v8MIrNmn5XW2pslfa30xzG5yTq/eZ4Qb+X2098z0U9zyZZ/ORt8uKGcQFF2
rKrSpsqEIQ2q4k3n1Dgt35jc4ddw/Wcj+56XDcHO+pFiJeK91u+3Zfc7C2dyOjFJ/k1tYuZuZO5V
DsG/TMep6A+VMvrT8AVh6b8h1KOTbgKUrKcqSnYFLiM9oBVPfDUMbKBT65pZ3p2Y5wOFr8DxP32X
JntEcB74yx9lkhvZ0od195lLwAan5VWE1GlVtsweHn5Ydx72lcbGTmb6ZYzmr6fMLznunABNS+cd
nQHWjNW/Njk6eqR1c9//Am75H2Nnstw4k2XpVwmLdSMLMxxtlbngPFMSqXEDkxQU5nnG0/fn/LMq
Lcva2nojiwgpJBEE3K/fe853EDv7MNuNa2o287vJ4f4dpY1mVMMfFDlAFOi9ISZ3mZImWftE2fvH
QbmaetqrMkx/vFp9snGf3z08bcT2w02JDYz3ii0wRNMiU7rv/xB04T4nWR0dxHfRTa9tyJyMrUQN
rff7llCHE3tE/0IH8ofuf4ieWj0kLmHD903V5RXjt3ntoRlEOl6EtOdfDPm4qCa+9qBfehPCzeij
k0mRTsaXcBDB7sKXmd605uy/SQbrzfBeMxNHj7zGcsOTu6bSIk7JOCszRmuM9tXInE2Jp/S+QCu2
/2TIny75mTRZe7VAlsmfEcs9cXcs7o+JpjurLrC3tp68KPRxpa7+/jbJ759PaDnMcR/KhUTu8cC/
sh8tbp+lzB8NJd84Kt9UmCxyVZcbncH6L1feAZ0SMY+rOnTB1mgnuXLKf5f3kEXxG9T+VS6+9/+o
SnagvGn9ctcNqAfo78qdMyfeRf4Huy2/YO6MABTdW4clCxAOW6TqPaQUQ3VFXmFl8IRoJh+C6qsf
3BfT4nfOhwZ7End2D224qZ7bSN3gNd7djSbSehAOPbFCG2Ucrpnyc084ubO7B2b/eJR5M+7fx3C8
k+10C3kNVBZQv+aby4iFbNo2Xb4m1eJHGn7knaEk+c0iSmV0NZr/7ZNNgJtbs3I3Vv98XxpyereN
Qxtpor5A44KzWKhHUxvp+9jv94XjHl0AZeuiwyC/7y7TcEW/+5IooIgm3cA+N/yg6fyJnICXNK0J
1ZYVhNyDm3GEyQtpuBhJ4oqCs2XWnCUV0rSbH7a5m3yaNFKKDeY2RBYZNAp7jcNlgt2ZeipPKNEY
ms69pHu41xoVpjcOd5yyIqi/cqnPpYBV3sq4E74dZj+7fz2K92f9/lA2YJWIOr7ksrwryL1lZXU+
QuOhyPwX2icQACgw789roHQbZJbbwaaxqYmn+3WXld/Qtk+yCPGhiKVRdJKLGgKAxxT+yb1uyN23
LkBOQ6V1tkvnhhKTtQ0k8/2d5KD7branCvJSHgQLWY448gukd07abirwgloTnu+1w/3OD8np6ohm
kD9U/jB6ysT3xSzyliFQ+1aYxjgdsvYm0rkWxlMyMwuwPGH6cH/A7jWLV3iMYJCydBBXbJwJf+2g
KNE3jt6f/7VHiNI8IThdEkHemWyW928qDVa+5dzuizWB69uUx/xe48j1XD6kuT7NDU+OP9AsasVj
XFlff6X56O2R3j+AKBay+y9XFxOMf/vEUOiUJPEqLdhW7y9I8VOEZfFpqtH4ekl61EJred9l764j
+RprjVcfdisnCr8mX3tyOH/r0lkLPIJ3v2GSzAu1ZKjNPSLDi4416GQo89qPXVFOhGGzCKrhWHfW
4X7HcLlas//y5ApHj32rNulGnicSqdHysnphA5NI4eWmPL25vMca6z0flFcHVrx82+SG3NI2z+MO
oBoPqnwWsvasRPX7fVEC7rclT34l//2+/MkLdq+X5XwbBMO+b3k83GFccaX2coPJFRYlWvM/mFrW
02hv74ZAn71BfjaIrF2EFqQbrZtUd4yGDfeOX1fuSYry6lv527020ML6YuAWYqWrx/pj9Bb3h/de
Cadq+3y/tlpZHSdNXforS6AGvUcY3G+yWL4x90c/eR7r+LtwPY5SzGTkfeYxT5+FqrvOJwdtDTdU
KttemMjZEaV7hn1ZbmH304h853BL6619VrE3SPSrC3xlNoBSl2ZBBkF/Ah+LjKzkZYaXvMwEuRwm
ixsg7RdtbTxUHd/O8xr2te5DGrwGQon0tLr5jAPLIT0iKVrWabl3KY9l4W/ozk74Ja4a5TsUitx+
5nfbn3x4+rSk+TxevAEARcFyP8N2+hAyc6gqAdmG+gvTDxa/9g2Ox8xNujcrXsgjXJg4/3x6qhZ8
dRMu4zR5kKkwHPJ+RIjhSIzXCWQtiZQhkCFnHkvafmtwTTRbB/xd0RHgXzylXMIW2MqCUP4wRasO
yQid3GSSo3y7RQrHhjujdsw/dNdZRgxMXeIMm/TdoZMSllAFQnGbbDxLbD25gVdDFmqyyvbJw+v9
nwZHfuz5q/tacl8KcapQLRd419IPl+hR3ShxaEgYdn7DkXQLo4piBjsGg+jJ8q73bej3r//4x3/+
x/fwv/1b/pAnuP6y+h//yd+/84LZoh80/+Ov/zh9ds2tvP+f//6af/8f/1jf8tNneqv/n190vKyu
//ML5C/y39+UH/zPX2zx2Xz+21+WWRM242N7q8anW90mzf0X4CXIr/z//eSv2/27XMfi9vffn2Rh
Z4uQ3Tv8bn7/81PbP3//rSMrde5X6a+LJH/CPz8tX+Pffx8/m/zXusrrOv/1J/91aZP/y3+/fdbN
338rlvo3V3Md+sCwfV3LUY3fv/rbX58Sf+MecixHOIZlWJpl//6V5VUT8N80h885mua6jissTPfi
9686b++f082/IZE1DeaPePEcPv7+r4vxb+/nv97fX1mbPuQgi+u//zYN3fz9q/jrjZcv1zYtgS3W
0k0cULZwXFPl89+fT2zHfL32vyBhJ60Y9I5hyZPdOUxYrcl6bSwyq9o0ONmTJYmuhbe2BoxIXh+t
BWScD7delmXRMlrRyZYkZmjdF/DEG2yue5vmOtOROVpmf++ZvSO544rMpCHI3Z2eLMsKHgjAWlRd
YPLoF++mYanzKsZciFFwOjIPf+jtpDgIo2qfGjzaM6VoxKbpI3ePUONStGp+quSHonp3ukwjPtv2
USXFxuuAPEbNRUhHHiiLg+QbtFILG9FRF2BfDnrj0KSse2sW9r29h2gWo1ZJF4aNoar1AmPBzEZd
xCgPyQcj8C8jl4vh/QqeO0zBa15qGwHybheryWNToOQDmtJvQKYeJqcuDm1tOfNBgaBph4BmtLR4
R2SYLRHPuot60s5RXQXnUtGCs8E4eZFqyRP6gGilrZD/hEdmS6x/kT6hzrHB/tRT9M66TXM1L41l
oFd/pgy6teEkMW+B1i/cDgoeViKmziwuIJJwM/YWosg/SAP1azahmjH7vsNrqj+LroJON6XMlvLk
wTe1ZOsl9DnCJGPzJx5zbjqWtQgLAuJokKZb3aAjDj8Z+ahXM3iqEX3pgF4PHmwnJ7cjmi6MzZgb
M3JBbFbHzrOTqj1qSG8JIvnmJF3/bLriNamZl2UWTkMumH7Q4/wbeDn7QFvHeyzNJMWEIt4iknfn
zRTYz0UibJgIRQQAevjMgrF7cFU8tkRij/vYabyXGjtinWPt8wKER/pQ6Af2CDT6BDBbaOGYcRc0
0qvE3HZB9JCYrn8EZj5uumpR6SzZupfG33BbERO15nNUQH4NomDv+PmwJhvke0ySnziPKqgRPh7e
MnkfjcJb9O4kQaGqOrc9L6IOySjUOfmhF0OqkpfjU5ypcDIbuECJiYQd/MGMvGPlmnv6uNQLHEFN
33zEKq81Sjm29j5vQmszZRT5YB/Qtllbw186lSZOU1UE5/uHOre3BqTbvV/ljwHY7XlvIhJKIT8s
ElN8FLyUS5lAymLWXm/0Trcv8AJMoAqNXwtEPMJ+5fRI+LiyZH7W7UTX/DH6brp4XrJP3A5tM3pW
FgNcx0qgVdugh0GI7s9cZZrHFun62tYIuX5QjA/5WHunLMoRG6Wq2KqaQGjZ6uYn69s6SZqz5ZNA
QPJgvKyXMaNKYOAcshnQnonY4uoPzw7vydJNVcS+pVevtQapcaWBTuvTlCQFERtLjfA3Zgyh2Adx
dK0RBD+mkPsPKqivtDVWyMaKP40J9BxtkHtQBjOahfSjFr3vJa9ogW+tbXe3uPxTCXCqHpnjs1yr
bFyEVrPHhY2Lv8a80DYXIZsqEbq2zcgAiUGSu9E1vl0geGeaWr0GtaPsrPjch45KlGS3wjIwPJdw
wOdDa5dSd4QCK23/NKjeldxTv6peOET2KDSt6rewr48IteKrY5WfFlGuuy7XkHAQ67WMO7qfY+uQ
lWYpt2xQi0vY5sUli8SngiL1wMGKdUy11bNanCKgljf2cxLimdssUMxZpM9r3a4JWcdMFC4zfST2
sTAD5gyGu0GapT+1MA7nFc1eRoXVuOyQWWVuUxzGsegPmiqg3igwtHKtu1iZDtUtjRdw787I4YAl
xuR/ToVKS9CbgrOjZ4feCsSsh1/0IbRV0lnNmwuqfMKfPFMCcUBjf8hBT861UsdIgA1ijkc1XOsC
RINeDAjnqn1l4NUYxnUcGO2hMo0vh/hopuB0NOru3CLHOpOJkvcq2snG/lLJSDdK0/3xLXebuLzr
vobs1CSIflma3FU8DRBLYQF6CSoWzKZPuUUcX1rgwAntnlmDas5914w3yhCGi1H7EDys17z+NjX7
yEC922oEia6yLj93A/3rJoQoR78Z1TSXS89tLi8IWFt3nWWqEI+mYBiYmxl4LdTGuHuI2QRQHh7z
oRS7YCjY1sY42FqRxkgQuSAN4mk/FdCyFC1sOdE36AoiDgRkAq+MyohPRieiNWqJfG7Wdb1EePai
GSEvzlgYTTss3aAGftT7567InHXfRYCIWYzXDLu9S38LB7Oa277PeybSg9YqzRYc2k/VTahrkFDg
LMOI4nXS7TIm71qo2MuyV5sjOFGwYD6qdgefwjBUq6jG6+rbjHCZJcSP4TgMB2/oT8xbQ2EcgHwm
kENz+0C+BjQwTLvPE/INROXX1ANfgQo7mdP19ze+pSZbK/eGFRNNgFeDj8EB1zrnw0vppv0u4R1d
5J3Vz9OOSPmhhZjH/aBBHJ2wzUcD7DfdRp8pN+pRBjVEwbfTTOaSUQrZOknYzQKnVUg1oicFbcbY
lrJ/58TKq9prH13G5FP35C9sRulCdGp4IPJyXEVOMm67Dl5cXSYjwY92tqsdh7Ghb+Qcy8DWl5+d
jxss1uz+ue58Ds+G+KoGlflq0tVPls74NeKgz9F5+FIGNJl5PV5rhwl8p0C0xG2M2dDRXjmCgvir
s8/JoNp1JELffx184nbtEFAyT6/YFJn64rdqcgrlhyEp/+tDHSMtybKL3o7BJkmhNjRWCctML0Bu
UCUlghRwRvvNIYRwyaSfHQr+YbNUncy6KJRpJyDqp/vfgli1LmlVPFt+PBzVlpZlh05TSMFm787V
CiEFyO0J3exQA3NFkNVNLygJdpmUfbZSAJpIKWjUXvThKHQcopZTbjpFfY8hq+/a0jFmlcPqGSWM
IrW7xFSKTXMpO52afSllqAI9qtPoXwRdHfMaoamLYpWiQ+xjKWLNzC9bilpJcqmPLTrXuHdc6huk
ryMa2EqKYQ1UsQrq2FBRUpIfVASzlH527wPCRnDqdcoSD9AqAvnwmPcMvGgXJBJhGS9HWKFPcVyL
GV4NdFMUTivIwmLeSvnuWKEAKRJ9ZWo8KYZTAMjEehtL2S+McVY+lMCBlASbUhxcSplwjV64bhuE
w4XfrYKm3KJ0XZeFsZZq2wshj8Uc27JbV96jPXQVMj70BQ2E+VmiJsFS1WiqGIqhLiqbkC0Er5Ed
62uUWNbM9RIZEpVdAoUIBxVneUR5uNab+jlPrXGHP5HkgCR55HlYRt50bfF6IN7Xl6HCsAeB59at
4wEPAD6mekqoSWJj3abAqPOS5Ejscd0ci/XOgE+57Ia0Jo9hvFl2tdDd8rmPxcYvMixrJsx0n3m+
ou+s8jUYBSLHFh3AYL4KU9ACjNK5WVlX38ED53ZIsxRrBojtgV1an2UD2CeaYaJm4CpoJulJeCmn
YmWL8SYGCo+U9BAnfHOw6eJrZqkoifZxBgSFdFFac5eaUcdPc1dc9ytYCtaRZZvkj+00MrlLmkWR
2zghp2gXIjq3dVpUMVUxoykYARWCi/Cl6FFWKHq5HnJ/NaXT2rNOyAt+aLpU6Bn1Nf0+ihlP3dRB
t0zrZmMk5soHNuV44bKO0FmZkqE8OP2is9VpP/aIlJLi5CY0KlsFMnKYbuWGjL8AUYBgg/R69xDq
5AGEkj7SmzKEW3Db5Rb0J3XoVqUXLI3W3A6Tsm66p7h1voP+OzJ6sY5sc+3a7FxDo20tKfrhXDk3
m/EniF0cBXrurlQn8FdaubaZtOGVTOCUylabU9+UMrlGQBgLVGAUO6iCNYUGnQQzdxr6SytexQ3C
lLTeGODFZr2u3wgc+CztAlE1jy8A3uC5Cz3osV5oLMNWwvdEuLTSNnqiIjWWjuXrMJ19UhjPdmHA
ejTfRrMiIAgYrq0mhyDHx2YRGW3Dj9L8Bxhq1apTPxPSR2dx+dyAhV/4dvUoNISkQjFpbg7FzLHU
7yqxv/vxUdWt4nGq2ncrCDFLef1WL2agImi6RykiRcjlycmneoAcFNuIToIo3dITJLuBPnESejB8
7UdQLgjPYxUbqsIT2kJ/Z5ApUsNejBMBcoUjXng6P9ocBG9oToBRfYixFP5iXbUyjIOjmHEqorre
lrG501jtZkx0ub3VDmRR399sE4IDMrAOeIjZvniGQg6VgzcH/xkzCo2FhhvAU7X3AdMcG6GO0sp9
qsJ4YZfWKcvpOAV6dxGhb+E4s5fgxadJPJT+dCocbZuYXCLPJErEphoLoZwguPXWHO93HZkpRtmh
xk6iD4EJLe+peZlavKJR31W1PqDsHRj4oCK0qSDwopQTwn18o/DlvlzFc/Bta+92Hu2a88DZYG6q
XOyKPqBDBAKdwsKlP8kpOHSViy3qdV57UE6SnLUf8bKawvyt9epNj2EgMXbMgbyj4vuJSBJeDEAB
ZsqxygtOj2a6blXv1cm7a5+Gz74WLQhriB+BcxLBUhhzDn8YS9zwaqjTyfb5Fbqx+/TABxDg1l8n
mUMfOiDoFeSgs07tC3w4KNYwvmLBCtytJbpPvSAdp2FrRG6E/ygeP7OXBuTJRKUOB3dWpm5HQnJ6
9Mtsn+eaWHba06hqL0ywd9KRm6virI0jQ2Xfv4jGfYpD9Tmpyy8BtNG1rItIDHUe0gemx51MB6+s
AfRO2QfGvQY6X4yfMGqShRqpSOxYVVwXPHys0X2u2D+YmawwCMKhblkLRQMnQb4trUOhlA4nIA1U
k2Z+UDLm/FbdzlCy8jrdBndsyYEr7lQ2w6l5S1xEYm7ZTKvIZiacQHKYkXxoU9PPazNNliW1nt+N
/c40O3VN9sA0M+xw6YycPjL0PjObJvoToEutiG5GE9Kzb7TvytN2ZA/Bp5RvgKWzJjs1Gisrqq0V
dPAFjdt+luutA51VfWyqS12AJQ04hRrTsEXetWGkh35vrorgKxn5tolZPAxKs66InkFCKcOe4uSb
U7G9qdpu4an1oVP4S965+MdR44VADJ9CzXtuip0qCNjoBBbSeCRBTAsWsMMBd+tYuBqtHmaZVq8r
Ru9JmNqYbsd2blo9A5TCgpxQZM852laXam+VtCM4jtDDnGEidIgGPLyKGhCuZTaX+D5Zrdl+AAJV
uwn8rc8ytrXcYlqy1HisdTNVMCP0O+ACjR7Dse9pQKikIeJJ4hTVtGtbARdo9vSx23LTEzICDIrF
Uh2HcMWyjmQsGvJNiQvbSMM3w63ESnDUXxVR+VNbjbIWzjZMwudMQfmrudylVe59Kn62CrAgyb7L
usqEWESvyKWCVaM0Ba9W2WilQZ8t685grjERVA9FXX+IaNmlkfPlUl175HdlnvKmsk7siK14BPK7
sjh2MWgKP9wq3iIg8R/GwZw54H1OiVd/9BWcHG4q29GVXVIfQ0Cnp6nB6jcNBTY3/TwIFAqhO3dF
2u1DM6wAoSBKjLGw9PJ4n5NZUjoiOxgV+vp+dGfw6JAVg+ucUvzSFI/4Y70oKHe60xU7NFlHRW+H
EwSPU4nQbNm0VEo69CRs7j0BCjpWDDVwU9A5FB5l0O0kkNR3wq1XFz/uNGIuC4CfN3ZJhNjAeS9t
bhX30EzrwmNG7QXleYShaOirGl99jv5gkaFHmJVFuUauQzU+MWTIOfH5dbP1jXo1jc5LBO6M1iXs
DkJDovyhRoFKAtOHC1kEb/YWIxo5gC51L02vi9uw/DAKVrpxPzkZXrW+Kc/Ok2K5LfPr7DQlf2LL
PLRZ914Xudy5ah7HnCmN29PQw1q8Ntk4mbjWBGDBaNJQpiCD1B8IE71ZjfEk+lrdwg8VCMJlH1j6
v0AMtNfO0PXtqHo73413qlmwl0uPieUHizhtlxyWxDzuUaqS/gonfODe8CJAdRWOAgJTZymkFhKA
8islFZkNB2uAwlFQYyyRwc46Srot05l5WubndrCDx9Y0j7nZt+vRJjm1FQrEkUF7cQz3ksW0UYpJ
jOw67h4JI+sxQuWi0rYkURYYO6fv1kTKauutujCGbpgNNoqRvPhGhciwNBreQRsTsrc3AvVMCNq7
lW3IIsiW9KltSCLJRSeSqR9wlKUbC7hixjQq1TJo7RJzLSsFctMH/1ur3D0ZhtBHkuEc5e4uU9WT
9H+ksbcfWalBdKsQAJ0fzr5LiBaY/zrn1Wq9rZEZP57lfGZ5exZ6ty45C7BfgSdjLDWy96Jnl/2G
KFwGShXMC0rKmY/EB6fSps2Ms5JTHiIhN5YYEekVh+gzLTAIVRkvA6d4Nez2W5AXwBFl0el4diqe
p1UT+ZeEmJgZYB97mTbOIbV0Y2uWD4x51RnAYdmfZ67lOLdYU5jGdc6zq6vgFzUUVf3VQ2q1sssJ
tXMUr3NYMLNmNIu5IgGamW2u1Iq1MuwA4k5p0i7yKTmKxhRLVahbMlZZu4ZsrXq0CAJCZRfkb/Vz
tdAQ6eYHNoIHBv20NAAQLczQfjND3FbukD5ToNP31OJF5bbRvCF8Qhndah6GVApSby2Qe9A5JRYQ
VNNCynAGz8vnbh90q1Glw6Vmr6rJ/oFDiNkeRXeSqpwnhF3NPfdNpfPfjAm4KwO4TVsAQx3qG+Ex
Oysh4TduCt6R9P5x5Ofu7h8Cneb45v7HyVWrHbAGE1LJqJH0TicL6bWWxp8wHr5xvk7zdkBBTScG
UUS006x05/iSgl5wmMwilOno6Y8O4qWC4wX0F5pvnCzFXB/IHlX6ZtGga/WxCOOqsV7gILL9p3a2
VOjsLopifPLL5DL45dke1GGrs+KdA4sQIaVbWgrvv+fIMMuEyA1MasIiik2Duq+FTrPOXPoZqqAV
DMkbGw2KDjtOjDUIuueCkh6fwU9UKcNMx9WDCperPzZ47dPefcm7AhQXdwGTymWRVGyBNbqDUkLa
hrwu1rjUan4UdyEz1LlV1Hu7YP1xPA1dcdv/iV6Ux76US77AHmwX5nPS5FQkiTLhKspxshJq1CUP
ovb2JbQWwhnsfRCUc6euOAzYeb9SOo8zUbDs0XWMYfSKzCdg+8Cb7xD/6FJUKHSWFlhtOcC5xI77
+ur+qxoGv2qkg84raTAJlN90RW4dfV8wPoPKJg4m34BZhp4PekhCVo0xhdfGtOaG4JwbNzgFcPn2
Sv2aAwucOUmJCy3HMI1tjZSYd2Y7LmUachu7UJ+1whznetOLpYnVnekdbfCjk3tfcc1wJqV5nGg1
24GJSdPF8Wd07msQmZsstnZtQrWrt+9JesFD9WYmHVYekTtzS2+wrFsUeHIBntwJVFR+0BqO/6ju
2Prin9wnwdIdDolKlkhutBCfUip2jeWZ8QpJYnF3xQYF1BPIQiq3mHg/puPa93bYxzaOGR7xFmwt
ebkUnxFOHgwHktj2pd8/KErHQMEol3arPRleTUZnRPpNbY2PhXJIOfbiFfJv0wQt0S5lky8/FtAZ
dBOQTCSXu2S4xmrjzGtlFkbNiKOgX9I7wa6kVdFqDMj+I/DX171PDJTcNMPVi2nKtZW5G5xHNWYc
lNogF6jg2bfAgtTeu296O7vXnkH2IFmUEn2ZP+PZ3VJxibK0KFewFIXkhY4fCHFMwzPwteFsyGvx
YWFRGfGvZWwqmsF3722dfHHYdBERBrBTdX44Lh6XKCqvfyzVnkndaOyxlMC6dVDm5x0UTpdUtKF/
LirqTLfEvO0ZzUXRyQRRV2anr+u6XGPA36uBD4srWXZtchq96iljRCiU6mSb3UNVNztY+e+wn/Db
P42tvS/aYeuC/0vreqFl05K3GpPzQAwBA2s8dLV+qilr6s5d+o15NFSDsiUnchfjv21XexrpAMkc
1kB3p8bIvBo0gguPqaomYH8NDtVBiTHVspnBKshwiK3DyRyRCanpIIYTrv7Mi0cE0Tw2hUd5WAzJ
NSDWCIBuA0tNxe9hmjSb/PdEL16CYqAR5mv70PPWpjpcB0aT87BloGXXhIICR5sPquvM5IVg/nPJ
0nza1N2wDpMP2HjvShQEMDjpWOgDiwSprxh4Z6EydbMCQh1sKI5yHH/1VxHazaKMGORhgZt4ymaO
2X7TyoEzZvOcdSp5pRlWE0+n6LZAAxKvk6HewHGpD5CPimYfmGuR999pTaqClr6G1CwYIq/JSL87
Mhj1+oSWzKbkWuQ4OXNdf52UyMKDftI728X+EmNCS7msmn2OXJ+uH9TBdHCx0rKb6+kDfU5Mq4JG
SKoTyW3E6rFIUQyT2Ngt/KoVC1kUx6TUPbq2u85IQg7KPwny4UWYZRPDZUfdVBaTWkPr1xDJjtju
40sjHj1/RIc4Su4ZqAljpLWRsimBxViB+pkM0lhaqV0ZNoSvPGVU6XI0ZxnFd5igBvRV8M8GN1JW
UUl1Ngl9avuhaRbgzsla6TblYTPqR6RFyWx6gUFtzUtliBgjJMTTlOWK7Y/WGDsMzrZdYefmnhll
usHWt3JdKhIrAluEf6rxA3XvaPpRROSjpDpNuyan/K/miNZXKX5eI76GgXgIcvOks+bMG/BGUWy9
+oVBVKjz6DJ/WDoDjRyT9ZuOwktXcO74AuB0LbSMqjGOv1IySpjoARurve88zknCM4oHjnruvBBj
zmmLutwp7ZUFAHdp9iTIqll10CZ3y+aMQik33/PKDhZqxfKnDCOaT4O7MlilUc0cIPvIa+bVqbdn
HHBJiubo4o+ZXIecodLctRxeePJObQEyk/HaIfKrT8P0TmrQwZfGBJbIUSpdBayaAI5zIn1z7eI0
ol/pOceoXv8AvvVQmrqQMSaVPKiBxTb3oKqcoW/mekEPTm/7rxSckjqx3RmWtVPBIa4iv08YNeGO
El7mzjUsx1UyjvOpmDY09MMZWAgguDFD9Z64jyy5ZankSCjhiVX8GBJzE7qoIjWbWV3nAb4xeWTG
wMUrat88KlqkENbGUJx3zl8klhrGQifmKIjscmUUAXARuzqJ9urr4jPJDBDNlv6oDw7d4uA91UiW
K1qa6JY3vtCkwEcO86NPvVvbt9uQcOq1xVKABQvyCP12Be5sE4gVJmoMu7BpNCX+IuN1RQsRuh3D
dU4rtD0Ry8OSOxtKcarD+GHsj/rA5q12/Rp8BO+7YbDdo+YGEVOKdTOJdNNH9ilHTTHXqWrMxtsx
/1VXVjLkHNpwcrukzLVt0Kx6D6BZnTcLk3hzU+XWNWv1BUX6Z9PR++jt4DkakpNQQ7zd9cHLGw0m
T7AlbcaZZRIBxcPirs3AaDZp8MLBHSfddA4L/wEtwh8uMU56+w8ykiPSZ4JAtC8z5a1KAakxA4R6
qb4QB/0zjszuRlPFLOsky2BV5hO96ppSUpcnzTwgQQQpbXZC5fYCajwbvxLUnqUGkjjMs8+kjz7t
lelWS7Oi8ZKJ5mBmT2llN5tpaP7kKjlTsU6F2mNPDM4eY62c5gE36Kdaak9YqBftWK/JcfR5AePZ
y3Lqnoy+x/ToCQFIL1nocflQDB4BirQFOR3RTIq+/HoTRdx3ENF3kwwSo5GMtRaOg4VlGZCAV0Eu
GS+VW+yylKcYhsOH6ZVf8C/+xMXRdswfq5sclMj5cZCMTy8JPy1D+xhI8FQ5seqKs2rRrGHBbFkG
8RT7afNE+0Qzqatrg4b5WACKUZqVYRpb0flsnjVFbhMwfMWERFQ2e8GqcQfBoFR1Zsz8jNk0RFvD
5TAJbqaP7degIN5jMMKz8LozbXR60WFNLLFO/0DZezrvB5oJFL4aEJjY2I6unbACB3gTerp4Xbag
ugfpwBZO1EjfJofY1Mit6q2HKtO2get8+AVhGGSSlj29Q8+6CeLnyf244MfFLF1u7EYsY9XnaOzl
sLLiQ2jnZwPUpEZIsCd2HXMdUwmWA1CEIZmkzM89B672yBBRCmge44HiOdPCCxKyR9Cw7aan5wKa
QRCrAZhAVWm26EyODXphGBpNTrcuT0lgkbYe+9OBNMgnLTNjwELxW+3+CbRxo3fizXentUEvjaMZ
sdOZ5aOvwCyuG2/Yxy+V1WbzkhiYsOLEYjLI8qnyoEOqhgRcsp/atnvS6gAmKW7YnvSagOUuda6K
ZX6JBCw7+QloUjrmbAUABtLIatE9AofeNhbwUMlmypXs0YPBREGMolpp4VTgcQNokC5zl/kZfEJu
rqhpaZD+FPr4bqUMBau+7ZdW2Im5iNhdeOL0MfsU09iQgBzCuu6Yw+jGc66PYk7LM2Uixw8kjhKA
fDMP+/DRSAnNSl1x8lPOOlPufpHYulP8QgVoEykM9w6NQpAJXdyVpdWHhsqA0Ysk5vjrRrRinjKo
nBFaPGlwBlLukMbmWG6kO7PybIbq9pG4c4vfm9zs0KAzziy9mQXme6CxQjkQCIq03rYt7S8i1wcq
i//D3plsR4q0W/aJuIvWgKk73nfqXN2EpSaCHgww2qe/mxjUX1WTu2pek8iUMhWS3MEwO985+2wA
13AiFuJua4AmphhYWwEpXQAm2WYJOCPMSO+t7TDQSKHRxVG1Z3PKNgDFASvEQiPhW8yQOFXPpjA1
0mrvNL92FbYbS6X6quBMYbWOQD2k1scl5Zl7EfN+VIK13rNn04r+C2YFzVoNZoByrn6HJrlTQQ2Q
iuDTVrTYhNhc/vv70Y6HXTI1pIgZ0bvzxmNidQQddZp7XqAJ42AT4p7jRdyx10hHdt/An9iFto8z
eRCcHju5PNphqIMm9gwTzrmr4J/ScxcTodel+za5zl/aGbZoeFsJZCxwBJXAsKDflQ4R0krDc1vQ
JpyHCXx0xaoiOV+NFM6tdUUKrYeQWyb2m6X3pxwT35pYURtYE/i2fBaI9xVRaDrjXFHxrmfoWLOx
04fqNigNJ5Mbf9eMywHQEiyP+L1bLiYd1EyP5VpruB7wQea7nKkzeKe//QB60HPZh7eFthkSiNN9
wckL84TDNnJEfyN3E9gsAY4inxRzSN36M4TDKEkfiqjkW4AqJ4wynR0J/0pJjHpOlcZbvIr3Yo6e
Z54qNxd2N5jvOzp1G4S86j5kh2LyaKAyu27jD+CARllMix0QswzQR1jj67iznhoRzmuYvT8pYuSh
RjAtl+y71Rfs+YfXqrHznavNF9mFTzxDHXglHAL7AS+/kX6Ba70YnjGsJJDw1XTsJl5Ri4HZSlo4
z9l5rgVjxpUrEHIsRhaoJ2x8nHGnqqLd1Y53g/eJUZSKKUc9QOBrCPCB3wx9yhb07BA2M5w+nQue
3eSljcu90xLL8FQRB8CC3m2TcvRR8mVDp/asWeAfwZWhx69ye4jweNnJKW4QMx1aRZ60GY84pXUj
Ta66feqtrtiN9nzXwkeXpudTiU9CM2gldfX4Yshau9E3uLToMRpZxDFwwbqKrsqXL72hiW1WnQfL
j3ZdU3jsqSH7CI409hy0DRyeqsIKR9EGzj9MKYDHQvNgC/1qR+0TT0u9U5R0Zr/Q4gPImwWuweE+
ZuOhxNQTjsYDWSbEssksGDi7W3jE1t7qqy/XCF8Fq/NkLfGbS6nm6AH7itwoE1mWmZE7Zi+DjP9W
oSc3sW1jN43TAHQj88ZjXVKt0I6UORreuM38mF5stBlZmuACmSlyrbiXuWVSrMr5bAvmSMpyIdaY
zDoIGB5dplyMuMuz0DkSDHHymkigwLCn0iNJ8j0n2cc2u7FI0MGaqJFzIU+hwZsPkk4IpqRxfBY0
QkAVX1m6U259S6pdp3SuJNoPx9R213VeP5Zo6DefNXBlqeZQGl3g1ZBkoLUxhvLL/tBXJXVhMoKR
CDW4q0b/9u+P5hMl3GXwR4UpG/Pz3NM6kLBori1f6rfUoiK58eLyPuCVqsLuKfwSjkP33UCzceHw
0s0hoUDezCKiucl6bsxSw+1TVeRP3HPp5sfQl8RArjV1bLB014YE0Gk2HhhiTc1HjgTgAT+jBCxT
I2Eo5U0E3aRugUhW706cZeteoWTMdv7Sda5+rpwZV1U67AUv7tawQ+eW0rpRedVSmuGtZ9LtgHye
PX4Eu9KtY1wyLLHNsnvI45YCkpDO1gKyUy+m7uHf512cW0dpqo82hP1CSwxwDOHCQWXZouqmz7ah
dtN8kTxMi6l4WP7gpHWO62Y+m43wrqCU1iVPy0ctYtjqQ2g5/PtQLp8joITPrCW3OPa6vzYnv9r+
+68dQ/FA5QT7/32YFQwyinAE/RaJ6MTq++jPa891OEqL5JIzQNcEHqEJWYAFmGm7b/TZOmUvAQza
OBSheWS0c++WfBlERBFQQ/4EA6LYm8Rf1wUnjvVCo2KawHMXcmGgJdY9rEaJlgiXR2si2JED+sEg
KMHkaOx516aq9qWewBW/Nw5YNS+132U/uGu/wOaBcx4w9J/WG8JNOAw8SzV3uJvUSVKW+vLvg4F9
0JhDcG2gesCMMsZ7A1Xaj7To+d9HuYq2AJPCXWxT8dMQFN+HtR0HzDiuqe9Zt3hmHilt7Y/DFOry
7yMQDOYiVwMow7rIpLa6c1foa4Zw5aGJ0+qONmAjCiGx/PuvOifbWcdl72pVsmXqW925Wvpd5QA+
hqQr76BmEnqEhLXWfA1srjCqk9MZ4pgZmMZGzZD3whuBS8RgjSbgRKvY0KLXNkvrE3qNt/IG7xKy
V7zNrdA4oWRXRhrORtjGFshMt80cfTyPmvVA7MtYjcQdfoQ4Tu2po4/qszHDoxrZt3EoyG50ZYeb
KUdZte3hVCsq3+uGreKovN3cQkCSsX6otYT80aDrB6qJon3vTBhiCkWRI1WaFTesxf9dh5r3SjUD
FwNon8HVsj0YI1BLBgKKGlhOzXp6LizQjOHwljhGeY49OFcN176VNbup9hCFepjpeZe/stH/afOh
I0owwLRw2T1FJihGGSFBjKOWbpC1cX1GebU2Qd5hQa0PKvK2+EM3WV3jRC/hZjOp/gR1C3i8JQYp
PQW20iPwBOspHa5VXL6ZZgbloPGehy4DSVtaLaYvL2MMYlU7+pcvWAibQKXqMXZNk4W02Beajrxd
D2hai78kQ4/HAFWquMOeVm7r0joOSHAt82SKcF8lWMudY1R/w5njXZ7bmxoHlWrl2QT4SvcdUDoz
ZNjpGX6zbkf1ni3ipuTirhGjVkySzz2lLXZ9Txhu6HaP5kTb4yKZhUbKQDMffzLWL8fmbvIHTpiT
BWi1aSsskpaDp8HGXy4oxPBp37Nls1EjSomT0UfTtwNds9K8FuPgHgF8CgD11QYlRayFe5mq+CuS
WrdNMVdr5GaeoP48GgTyiTY433ga9E2MIyDN5wyzBF6YCpmIxityszwNNYdqeLzWGj3Fg+P8UDDA
Sabo1n0WGTtvMCpkXSq+08jlvUzsz9iLjQ2G563Ns3JLvlXBwSzjk2HVz1lhQ9OU/Rmw+z6vMG1o
y/DL9fH14BENOAbA58qNh1HnpYv8JoDDCyw+cfG5oNqbi8tFZOKxbRw0xsx+wbHqrcPBTel1dzcy
HiA9yhH6c88W3dE18Md4fJnrQCWZ/i51RzCZbo0bHmOL0J8btphraAlyrPqnlimXLxsxniD0MOeZ
xvUWXfoEp4qLqqXMmmUffaUPmb6E42OU5bi5k+k7noVP8JTJTzvaBxsI+qQYItSwmiwftZwB9AOp
oVXsltVmotiYGZDzlDPILzuJSI0ppA7N9zCi3UfL42YdxewsjGEGK1+MYEXFRLo9ZZYJ4E/O8ZOy
wNNphqiCPoHzUtgPEvaA7offbab9QuzGQliuixiIZmH0F5jy76nD/mmKtLMxmNeubIqtV0JqH8vy
Vy5h72SAi9LYwwbSMwVrBGXYP/kejYLzJhUMlvP4MvB2HPiBsjymEqxN9jJu3v3YGw4e13s0p1eP
b7VSBWd3UKxzk3w0fXin2eveMaDapKW8zXz7MaSNUVPNvhHmmzUk3wnL0GFMsw0EHyMIc/opeJWg
hzDU15PoHg71Zja7XZ/679j+t6PT0dLKauOZg7HurICHi03VJwNBjHOT7u5H3X3RMWXqngYjptLe
UfvhH0fcrDOQaaBnK/c1S/2KpSarsPtg+yqM5Kq17J+0qb27yn4YHD8/xIjc+pxu8NgviSjGBT4o
CNtDF5CWpGR65qk3dxj5miqwLdnTGsMDMmKDUumAbBwDhZGRniychxDk1T7D0m5GC7WK977wEvPk
x2MDdy+pmawTIK+yMZgUNg4c6m/zEJMmcsqbtJnK0yXXrypFolwlVEd6aLdOj7mAuwIHxjw7nzPV
fnZh39KiflN6cYjglG6mWDOQR8qN4WvNBjnwZaigTzkJ8xzHiy9tpUlcCtkhr90liJPj70xvJN/r
vcdX4erYe33N7MpDAIVeRy1Lv8vNjCdcRfNFkQ+BW5onoJh4HFRvQ1wbL1MJslLGIMcNBi7Qb98p
rbvhQn6uqCMBHJLepwmGVla57zbPhKmd72k7M45poSegqzbbBv+Tq7vPWGf6lUlfWER36cL+XEps
5Kkx1auhk6er+54bsaGVwwLKYTqVxE/LbFzW9teMhz5gJ1lt/bJFpo3+Vo20tpPAwCJnUP2G/k2d
fdlGeBew5K9rok9erD1nvfPiJvSmigEnjHL745QYOcZG75D3BIQGdu6FYZCJwI2CCgMBHdXEZG+w
JuvNKN3Sn6E8v2TxeKWWkIKS3D9UoIyZCzDw1Mx70cd/cp1Z8dq1MHKEShtoo7cf2YbCr86UsynL
P1S/bW0Likj4naQRI6l2neUzxjZd82khcUEC+59WE4ut11Oj5DoGUZHaouWjfCYBuGIpORPRuZlO
eErBV2PDZfbY4+siZYIMgvJsm0EvOmh4Av8mZNcVOMuFMCYuQ9r1xBVpZwExcSb+OuLAQkCQV1fw
yuTQspkXWX/6NEuZc5OMA3mAMo92pSfovUXnM0dCWDJyEWKcYlVYiu6jlCRvwp02KexmZsxzsNPk
1u/Kn7zP/jQGl0NkvDlWGxQliXwXybe2fCbhHoBFa6g+C5QckLHNc2rHB7t7SHQGACEWU9SP4kW1
/DYGcAsAK7jmbGaqnrGnZB1JAbO4jtbq+TrWFOfkNdk3C28gdJJUrVcezcYGGaCaY12Fl8xX414q
+dzq3YugR9lPWwxATzoOLZwQDPl8o+CcWx4j0/kmonMaFU8IBoX1GtfiNRbdpQntCRQ/qLAwPCul
PdpIrS2P7X3dO6deJ87WI/xymOd/85eWuJVi0yDBc3OXq1vPoWk3WIAZSm7OMdHBfjpt4E7izSzi
z6xGr440XK8Z8pBhvqnOPHvlUnWD84NzKjM3ifha/K0IPa18OVaHynbMfbP41CmXWLdgJwJbpiye
EWZ6THNrE5IiDCtS+QFmfmYfEe2x+2wYvkBNFZzzZnNVTU0czPF0GDXznIzFDvL19xwOn0bLmlvR
JWn6O1QHOLztZVr0X86tCGpTffTtK7ppscYj+UG3/XgSmv9YGtxzIY8Jn+KjQBekPBRESuwaImYt
rPS/tWH3O3McaKxLHnyreWscRkBihBvh+V8q8r/KdafLR79+UcL4CccU3XepKnB+aofTv2npZy0w
0XT5189IjJyQCp7G/LaIHIBk7Y6TcIbpWDGJCCh4QrDCWtKE78iyyYbZBmc3rPe1E+tBblRy5xKx
3Oi1eyD++DEaQ7/lIMtb1jId91F0tN8wwUw0VVkwhRrhg7aDgM3ZyEkxgBI0AiNUvzgmW7u2B5MF
V5ApsF/j9Zb9jxU1BwJRNwBWW7Bdnzn6BnDKa4pbdTtnw4vmfhlq0IKwV07gsqECtPHTsXaXqa2v
bM98pRX1q5hYsbUi5QSgfv05JlWTbjhqvsV6eLF17zVx8Z+WqfFmCjSscm2I/FeMNQ6KuvmeSPPy
8peMzGbc/xYyWj22wJp0grli0k5zGG7yGvXRcUzI0nJn59PGa5o9RJw1Mgj2cGv+6Li04Qv4DAMF
KvK8iYX/6kX9i+AudhtmE779CyK1RuMsH/knxPQqPcjM+XtrjfjidEtR10jfKCiFEDSq5oQ4eZz0
7PfhkcNZikWG3QfBhr2HtRdJ88cwJXxOmR5lpLpj6z46OSScutQ+2zka9kg9yUjSoG5nQLWMcc1I
PcrM/a5KhmY2FUXz3DxOjryEjJSRRBkKxzvcuK86TAnD1ekdcs1XN+e0IULOqSAYB6C2zEIWe4f3
aXReSQWUF+OIZ30iY8yjuP00XNANmiJLEiFrawi6UKCwFmKJ1En5gmrN8ZIDhsMUSQJSJqBHBZ6S
moQffrbNBHsSZm6zSxykfFfazM2Bw+VdcyCimDADaT/oC3yaY+tPMpt3l4JDkgXkw2L7qfWnFwM3
oaH390ak3SUtwm2cSx8LeHxnDnps0eoYBD86NchKYnxd53tBbD7QckHMY9w7yVyuk5a+G0/SUAJS
zJfvLut6wJ1/MibCmukoj4o8+76pOSuoXK9wPPpofxo0PsbHaQdWSsu6ywxiadUSWNlQplNuZEPO
2pZEFSbUZr+8zSH1JVn83TFXXvcOHSgu4SUsYmc3w3tj5Fiy7WvX4YIXqbvP1HjLRnrNtQnzrl29
y479vCsbyqD5bsKNPn22J6Rm936yNCW1xKkKB5EhjzG+xhwlVlbd3FXpHfrJXKKz2c4OMyrq0vrP
GGGUx2IwbPkJyb2vzaw41Mp/03mB2s59UhnTCgVgU3LRl179IfPh1kD1CGjN4Rdft/kxy/K/fjTJ
XZe5L+aUbjobhCWMX6bceDhCtRq9igJSUPm1ScoPN6mjGRct7YmDNDDde0d86tPMWLh8yuZB7oAP
/QKsJkdUA31l+D+2scBdmTsBWelTZAuKzztG6WH4wkadLaluSNyI2cqmet3wwoCgBPXXS1vjHM0M
dBXM0qY9RzobGrw0xs6y0FZ5LlIiQ1Km01KaRI2bldRySdh+kiiOT14x8BN6PvuF4Y9Xy59awLca
MthsyYS9XZleQIUY13pKAtNsPhjXZbumNQgqJbMFVojFIbVKDrIziABpNkc9YnvSJQfC0IiIrT2u
PWXeVHcQLUHp0LyRxKRNuijCjWV1Fwe5vhjqPFAe5fBjLF4S/csbQESqbtoMXYjvlKklAzOxqyoa
P7Ah2kFfqa3nzvY1f9cbjGy2Ec5wCxukPUxovZU++vZ4gq/ctb55HAoFfdfAjcEmVGY7qgAwCTe5
fpyE9u4Pur1zqeVbh+GH2egEHqoR6cu6o/tFm8aHEZbaXXsARYjr+ji2Emdtmo87guzdubcuhebC
8h49+AghQtis8+IyfrM969iNLSduyDyueOtDsn5lHZGipUURWyfnZC2c6FTsUnPvavFvjuWJHh37
La2ioEVZhUsBe2xwnji71je7N6CnaynjZ8Jt7qSlB0GdLiMxbEAGyDaVgg2ye6I0nGWiwND+hkzp
caUwpzGr/RIIG5r5RpmqCBQppIQ+i4YbxZv1Ez0G7UEfrnZRqWM4TmfNJIlbevazDSRmlXTatmlR
QpyoYgIHSrZw3J0ibHAyXpkHMyFL9WtYTVbgRembiL1dRVXYnqkyBw9HXc20FkvgNUM1yn6FS91w
DAVAzYww4EfEFME0WY+HJ6HFwJqtLVlybQUb7HmmNzWguPlVa3hox1Y/0wBLCtSt/5ocm0BqmdAP
pp+ipLkC4Tzcm0nH2av+bSs+Awc/D6b9cMZ9fQN0XAeuX4hlcfhh/r8eXcxQxIe8jWaW9baZLkCN
3aOhMglgCexwRYPGfskqYiBfFPgK+T0u60AvLSQF5wc5/DSMP9poEZZn14slIL+T78tuOWG7aPpp
BdTUVo8apn7aljLICvCz+LI6mi2SFiNoSFPOPPQnjq2ssAOBpUF/hrGB27PrJjLsDQAHv3jiwMgk
3GD67FpQkidaFlDhXkoXh4L22IBkXodz7jM4wEvASUYvixbV0Tyiir9ahcu+v/HoW+RG50WTOyqC
mC9VxVsKbmpbIxHAAudg0er+Bwnsh3k0TmaXHWw6dmxGVZtOUf1cKGz+XuNnB61rAjsV3LuY+BIb
uLVRNey4huPkYQGNcKutYKeWiGdn6przAHzn0gVji0szRC8lRsIBm9EB/abcYdLy1uwaKSSNJBFM
3yMdEk5yzYTEmYxm5SyjD+djTDqs9QD8p/5v1iYP9ezzlJncramy7EVRSZgl2SGz65FNpKq2NflS
gIGcIEiOIOvBVM83vNOn2aGnBb3BCS1Mle3dMK2fJtVORYnq6dqPEiTMNvXiuyJNFkefLvp2i1mj
z3IOQX565R2FUp+FB8rAqiDCZDaYiR7gM7xO85DTcgVsu2EB1GeuM5MQSJA4zS9PC1MXv6NLW0Vq
bk3NgTQM8Dzn/iBrXbP02FRzjpe4S+3NbEwflvqRmHZOjpi/k6Gw2PYFhp8/e4Kus1QRUM/Mu+i9
Bk0n+3Hiitu8bjkaWNx8wqlRqZd3W6p3fmmPVbXBk6l7WCbMz9kv7/bwM7fTV5vm/zJsXyOGEHw+
bPJATZFrplen2/Ak+mhc76zThpNYOGW0UaOAQ8sQ2Cf9tzCWi72KTqIjhBDaXfeWQSGARlVdu/E1
IwaLQ6VaS8xT1NChV5qD81z26Vs3x8aKXCEju7vGT0sDCZP3mS0UvwUtLprBzFu76gkxbKsngdZ4
+obISIWXaz87BLhS1gdXGR8KMZklhjTpzOGc4nHxFHfMpsWYP6XTSB0yMTd8dfW3m+njtp+6d81y
eXr0Djd+75L/hEpNpTtf4mc6/g4KNRJkllkXR7Mw+J7cpWxrxpNekIYe3BDytuC+KCsbHv6P1Pp0
k7IBZU9PqMZOASFZH3EicGjWzBBkNTOMrmzkSsCD9WAijAhRrVulPkbHoiuxxxBtOeYXdgC5Budt
zoyJoSFNAeuQWkWoPI77gOv9lycDCrrgKreSeAsxal3q5dNY0SOnMdIFMoGvI4l+qaX5pcwGLstY
8IBtnQOZPtAiHoYapZtbTTY4UD2mHIZ89lLzSdbuG7QIJLUsY/5I6JW7ZpGEsQ6vRRG+RyZrGr9X
FgFybORANuOhWJACRRzyhOw5JVUo2tFk8fNb4oB/50w7LyP3C8ZZqglDCSxFz8Bvqpq1rEi5IjI2
dWpO+dQ8nxQjUj2O75nlwdi3kUemguSxbeWbPK/GTcVWk0xo9shEDzwwO521gtNJwpVJnNR3Xaf/
7COfZkk3laRthHGJaFFaVVXPBMMS59qeq50rIftVXLZa2pkHKXreFh2q3VQz/BnpHpYJ0p7U2Zhp
fhTuQZVQi2Dof9tReLc2mtFsraeJOkbYs/bLXMMuK0vjdaBYUGn2C5cPPBtT/vpMbXwiUWyrKSRb
JSJ98NlulK3+lY3ZDt7Kc1gbQYcjnpW6Xw9VmXP6YJIhuaPQ6vDHWgd3MsztINpnkuQwa/SN8qdg
zA7/n3f2P/LOhA7yCyrc/8w7+z9BZ/++7j+gM9NkIqCbvmMbOlOZ/wU6E8Z/CcMxPT5pWMIl5/4f
0Jn7X5Ztup4vbN8nfM+//Qd0Znj/pdu2KXyOqa5YQGn/L6AzSBrG/wU6Y6Lre+DYDN/2HUN4Cwjt
fwOd5QlojoHjNO41xg8Z1bP5aB0reyxJK+GSimo6GtBHQdYCovQJda7UksQzzfEjJ5qn579VJq/h
ktgTTz4te7dpSfKlmY5hhI0cCb/i2cFBj2GHgaF4mYgBesQBm9n6pFYD4xSeSrgFS2pQG+pt7xPB
8bB9CYIRS76wWvyfxRI5JHqYusgFFSbzIENEUFloYvWg4piwG4bYJdSBgj4SZoTvkPDtkYcNfDv4
3aqdT/QRlCtAJh46RCKTMIqQvkhJ9kteMmZktzOWDCXlsbh2JLlKj2MpW/rx2hC5NBjcHP0lhdn9
C2ROSzbTZRsvfOhXftWdBoFgl2QNY3HWDyMa3+YEWWBkHL424vo06SY7ZQCEW3Iw2DImF2dSWWBs
JUM82bhw+3oqyB7YOzqj7gl+GZYkeQxbjnDkvYRCYjQoEV1SuQx320hb8fTNVm1UPKnC+Ag7qgFA
97KtifdO7Yc7T7iLyBO9V1FxNo18103FoTdDtcmFOkwdiDmosthHBrQo6R+xFrOXofRn1S7ESbwC
q6ZuxdrkFdGrcK/P04aeLHwb1cL9GdDJS06Hqzwe8o3IFTbvyXuEpvk8zRVE6/KczNEbJqVV3qt1
Pv/JcFZfhVY3QaFTI6+Nw1Pnan8scjOruIs/rOhKpJAwRd8pnMnkkZ2FEI9bG1ZEkugPYdXysw/r
1BUPPZjNsaDWShrJy4QHqG7IZOTkYqRTBD390kuo3MJCpRL3PasYQDn63Qu1T8+Wt2z5NUR4y3ON
ZP9D7dDxU4r8j1vVr84UElLiYRdgbPjMK/kc6TistUR+Ov6diR+XdO7Mx0yzDrIo/5D6k7ulcwdI
3Xfpe/dCsPkWOjrHRPTIFRejt2fS/eo6mdmXbo53eq6uueo+5gEIVBGE0v5pvepLJc6Ft5cHPYkF
W6pHL9YZg+IE15OlCwzWto1wnPgnL2oCKiWxHsWvZJwXaNV72lAPQsmxqf0O+YRjLWW2ZpbFTvrd
Rz0lf8DOoMWG5puTXzTZfw+1jdJpPbW1C/+ZUS+nCAKo+W/ntvtOwbtxRnaswk+P1uC1K2c2vmH/
k2bgoCUGdNQZeNNskjZqevJmjTQ+cB89kK3JpaZT2LJSyrmK5TCsJsCAc96QXe0fut442pFs6HPa
q9o5J3KeliEQ9tzFQRm+WiOg75A43Dok0WmyxoJRo8tsMSrEyIckU4YmOvpw+3kF0seIBQL9wXjP
ovExj9S2TzFh+Ub3UWndV219UMhCsjZ6F1xNBZ48tupBNCj6VanNIxqHg0jN2Y9VQt3r2VE7zdJi
2xVf2OLRuAThaONZS/BaZPmfNkXHq2pWIc9OeBvCH+FUF/w4GRvUKdkxHGGyyH440Yi+qvzDtGws
W+BMOraNrl7SLBHuawvGNBuZ2f1UDhDq4nVwOJ64uFogk15Gje21L56SiZLYoh4PhWY8+4R2B0fd
qTJJcP1S3eMXxaGR/C004xy70Dqk0VXrP0r6pzmzgFINz+KVo1ZLqkDpTHc4c5OtZcfuoHwx/zQK
Qqvh2BycCE8FFZsvBhxvRLnwK+umfZr362rWPqmOXHUFXcb0xaXrtKPajEAwLKSEfGU9Pkxt8ZKE
6ol+XPJ4mOKbgioqSDMvdseEYTC/ZNCTcx9sxjTC0OyV6blkWlv3RpPm26S5dHQhRi38g8zbwndD
LmH1p5MZdVA99NwmntNcosyV6ySf3qo6LCmbcUFsc+JN6XBf+ezjqWvnmGHd0kl+zKp5yZX+luQC
qBMiEWzw1udwwc1IClQbFaTAYYev9KhsltJQyx9NGc/UFBlJkElzZdol6TiU9t3AgTl2rdtYm1c7
07DTAGVMHyemCiy6m/GnjB22uQVXauEhDZR2f5M/km09lqPhPfYRajxL0myuv6YGZlMWEH3JQeee
/lIb00uTIAlLBtxU2a67GSsvuJnRNL2z5SEsEcibJCErp7c+69Z+SxCOlRheHTfZOfNzUeF6kSEx
ADX/ZUhMD1tysKrkLw0U2E+K6MJYvrf3InutKFxcaR26wmLhNaGLeTgr14VN98lE1JKHkA4XRLLt
jPZKeYfUwNyv5c2rPeiHyCTFFnGOmnLil5FuveSpcZVTSAagnJEn5Xk04l9DgyDa0WzXkbwowbSv
mix8TjneJBlkX6uNXzl23WYdnJ9Zjut5oaqF1GMH0Ff2On/nRgtHMPYzN5mzvOWkNKg987k/ig8w
VPQ+Dw6LAOpuT2RT6EzE0z/F2B+IDl8S91rR8RIwwjsa5Mai6Y13OjCS8l7oY7Mh4H20ou7ZJabc
R9MRIhpJ88+KL6cNgPFIeiA8AOtqxPBCp03BBHDW/ZdJ5E9NO77h0N8Pbfxg6aBWpQkLz6+yjxZr
pZQGnNB06f4cyXc3t54maidERW7rE4jBFmRSeha1eYRIeU8t7dEIOTPMZfpIq8mX39Q/Ts5xvdZ8
GeDCOyogVVpEQNoyKUJMmFDkURdf0B/fMWnpeo8pk8zAJBLsly74aeqDg7lKHhLcmRN2TdisFb2G
9hAMvdbT8h2+TCF0G/Cj7RqyZEK8LblmLuCO1krltvtiOkHl7Dz/VVPnBwoSFefF/jnq61uU6bS3
DumxnPxXk7rtFaZl15v/jp2NfTPD7YZqsev88Bqp6sNQ1jIFincU1f0asDQUYGAihP7VFhBV6MOk
lRlxFOMCzVsoxdqZAcqzBf3zUBnO2jWIkilLZ+u56I4ijJ+jqUrwWmjvocXU1ueO0LKbSw4VWwHx
mHj829TQ4kL5VHkmBWPNxvR50ToG3Gtjns5FrZ8nZikgrZNyk9Owm6vxK0NJzwwF7qf5g+JVbwgs
8HTzp7UQOh7nkMwgOrsTE1ZuEd4NrEP71oltJDq2fOAo1pk9ggfjrBsu8DviP6fIwXztd6QIB0OC
hanmCFpA8uvFHY8BjwFfz6m0W9BfvjY9igG7IgWZeNaU+4KN0FuTUDmCCiTJTwiYZO4pbNm12awF
LZnhuihOeJRYWNKDOXQ8pIyRBm72ATyuOInbBnxMx1DvnVWxWmgmvioT87CmaJ80oVmSSmjZAbvI
cr0PK0oeLJnzpOF0gm1N7PpGVucawluv9nnrOsdo0P90+WrqFAOz5RzQm2fVG6/1zIRXL9ja14/F
JEnxiaDwGn3Zor6ECSJmEpGEbbRgBFYInTbEKzewx3LHV5WMALeYLkLRSeGrw2FyK32gqow8VMNQ
uzSKhpqK6p7O2oVrzeSXpu8SWsohn507mVdkzMq9Ok74YA4Rc0JmCnRHcOVJBnF60loBUHygT3OE
EFe634iDYyBVVHHf5WcfVjURA9ygDvNwmiNtVfBk1fKLgG2zIm/9hBpgw3ohde9RnzagHuGkuLYO
cw4bB0evje9hH1g9GbawQjGIHIyKsVe8cqgAXp9Pz05YWEE2+7AY+vm55agxMWYg1N7Z5wrZqqa9
GbtLdAFTNqEhyUeeJd11GqyV6B1z24SkNfBCmclgfLS2uhtuUx3z/+bsPJYbV7Ys+kWISJiEmZIE
PUV5N0GUysB7l8DX9wLrvVcVt3vQ3RMFRdFIIoA8ec7ea/ftcxF5KBTbEA3Y7F34ZILzAollhxCi
95nwFHrjsbfY5fQ1XMBaIox2yxVSUjgdL3Usj3IqMQrUtOVlt7cajGqIZq8kLnw1/CsoRBetpT5s
kgGEgVcjp1MN6WgTwgTbKY+DHK5T068V8Mq+T79Fy/EVxtTp1eQdPTc5aW5e7QLsNVXXRvskUt8D
94RSzMFW3B9jRCy0V6AFNwU6byempUzo0nM5g7hoogkVm/4NUKwfOJq9i732RwN0ADgWxucuHmg7
Vteawe6KIv6D2Im7uaQ+hTfdTd3BIXPoHOmkf3p2vxuB3amQDlxcoNIglJHdS4KwI2V3Z+Da1Oow
8aVlPYZdbdGPN5tNi2sCwXx1nIeAAbiXHyVapj7KT7YkWcybtvOYXMLQFJSn+hX4to/8AX9ML7DP
w5QdJ/viYm9c652BLK7yYr+XdHgmo/zBJRXF9VBuqyj6GRt0/LPM0BhrJYciTLUt0RrMFipObRUQ
xGAP43YolnI7U98m4ATNPN+7Oo4zQ57m0dyUuMh3ymQeEljV0WV8ck2re7tDnzkPLZJWIxCcGtrB
GZa5KRtgoKeduUY/tlboG9blkCSs2wSd6Jm+1oRkB2kZL1VBzddxxeirsthzLiPud1+KgqTwBs+u
WxBBj2C/9RpKiwjRb9tdKklKcW1Y50Epb2/b2IuZdq+tTNL21HNnhaz4WrWMBSzlHcYg1vYlqCKU
/K9OVHU+EZjZahi9cW0cS/rxBDJxIApGsxuN2Dp3yq+jvitShvgoIRd6EqqAFpGKkUIMI2N0U+GB
VL3zYGXem6pF5gfGDiOVtWmmSPhDxseRY1lSkViPCmlNkUQdVgenxc7Irl71wSYU6YtI5u/smH/J
2P2coG0SXqJY8ANAPTgCGcLqGIvBjIwmZNrOKNYmgTbbscJ5XmgQrxY8UCcYLFMfXNmg3NPdIR87
G/xCRT75KL9AYgc7rmVYNvM09vPa2yFdhJsx8KWERcSIm2AHA/7l4DAga8a89RXlQqYJeJWM3fB1
UTZhWSLitKwryIR9vjFUDCWig3Jc0ngJlLhUWfSRdQcX78w0N/DSYf/RvsDzFBnDycWfGRCYuIs1
VjAqy3A7GjRwbch+G7MuvhGP62wMN/nmufUREylcK0hVePGwDNQ2io4YdgSEzrExmHezLKup3y9F
3yxVdqRxb9G3GdqNmkfB1Wp+cwc93Jlywi86kEQeUeagi3/vATLt22I3MjVaJ8JBp8ZiCVaEpMb4
1wgLDKMeUjQ34xLChS5jYITUAYJrsnFm5FjjYOynlBM3x0zhxfI8at4XAU1qY5XuR9CO7R7aDEd1
erW7eT0KyvxQIG7CHHkJLDIfGcp9Bj1izSVRve4TwsYVHampzn2HKcAqFmQTJujSjQcx4pBL6HaF
Iuh9vRCPTLx+TBk0nrELX9CyPGSG3pzMtD6pnAEiTLZ3bInYkD28NQrblE/9gGWL47HGtgcw4gnw
l7O44heaR44yfmBPyv6K0jS7GzvW4yKl1CABHlDGRDJzyIxxhWb0YLsE0ZiNg4KCNWYWD9mSoFNA
RLR69mpJPfmmUEj4qmbb1b2xEelJGbQNJl0HBZn/KB1GEkmffcF4JR/Ww3HZu7XvZuOwqu1QboYq
2fYGXRwRuk84vEhbY+aMpx06Ddiofr6/5CFmDILDVyzruDklQarsKY612aFOEnQDlqVirN5iE0Lf
vEWGUmztjM0Pcj1t0/RBsJyMH5myE595tLduhiWdb6juc+W8GHVm78BXQ4sAzpWmSHpnqv61Yehq
49IGWCmDSxidT5bzsV3HWki1DesEbcWjZvXjpsUqSL/+lxkVFfoz/EpgEGhg6Fxh8qYwjlkzPzgV
GTWRrA9O0pnbohMvGqMuXxf1ySLJySvgxSYN7JIwLapzGGgkTwmc4bz3dsTgtKo6riegKMqHJoEo
1RXqlGiyeeg8FsiqsIc1206kuCkfLr3ieVN2bAg9CxmXKD9sW9qL9A5SEf1RIxTyMmf9e5tOHtok
Ga+b6XUoajY3jGpBp1JEls3PVPlMYcd1Ounzhimn4Kh0gWzYgqhUqhMuOesOa8i6XQjrDibKdKKJ
w6z2W9cg7mHJGLeth/zF1NZOobZdlRPigpNaZdmRf9turvJXHKTIHoBiQRvtL2Ekjznp7bLfmRl9
l2bEWGh08YeXIKl3U4lEtUIASlOSi3iAuF6/nxporGH/2GCNXJViitdwOHTKMPmx5NSUTvogdSpn
y5u/tZrYJq1coB9cqueEuo3d1T2K3dfCcmAleqxH5CVsCI43jragH53x6pLGCeyAFrwFhmHMtg9N
3vCxlzCaZ8TGUKQsxoma2A9pTr48sO2wQjdbqQiBEBtssGlc3jVUn3PRyVPvqr3IsV5HI14elPWj
5b455qteK5Tuqr1vZvo9LNn22qvsTy90UBWTJ7waB3FqCw+mXfSS0brSJ+MBJwqKeaAzjKtRz5Lr
DrmoAF1RQlQtzWMO0LX3yvoQJ8U1yWxG3yaSk7ouf6qUVPKY7FsNLATcq2rdkqEQTbgVBrLeVsLL
C1wYnKW5MP0CiCY0g/ZXN2Cxri28jGWPQlRZIIyCmi7yMKV0VynWJ5G8ipaBWG6zkvQGh8tkUesI
XNIUDD57W23JHDxgEx+56icPOHdmKmNU6jqxqBC67LQcaXiwuMOr8DvXOVcOv1fGtINOR3Ho0GHi
0Msq2rXNOwaHXZrm3r4RTCKpVU+TprUrkmlTBrKNhWSoAC676C5RVFw9AMdRbri7wMmttWinXVrw
Cea4n8yhBFBW3zXs6njL+ZQRoIGjWfabXkNX25iW2GV59CujbbEdBJH0Frj8udIOtFKnVdgA5irR
yrh5+6EBvgIKC/WgjbIt3BNiRhLD26SSi3AaPLhG8Cwnm18vaJjEOfsWk4QJEglDXLWbFiBOpbn6
4nCG511m1Py9vafHjwLCmzECkY61mrIS21eT4PgpCkwKxteksvDcTm7va4pfINA/U8/oLmGOz9AZ
DawlfX8WtgvARaBDk2SdE2Z1cBnl7mpokew5WVPSOvL2En2oKeoZ97ur+UxBKVSNVTKmXERxlQZw
Qos2fkZqqdMWLapdargHrxurTSHs7ZgjH/I6sgAyk6yzlFq3qZljjx05yDqEZsr24hN/bYGYnIkH
qNR67XJRPoxD+ZOgjXxrFpgpTIkaL2/MmrRYrBJa07xkBEc8zti2Gfh/8xAVPXa0WrFMuP221Wh0
zyb5gI3iVBxHZx+yWS7aFytnyDEW6ASkshE+MwdhIYyiu0LVX6FeeweRsxzn2rSvFH1NGtuAcXXa
yVVIgzagkyCa+Dp4gA66jlWUJQ7hZtdmalMbQvh5i4g/Q/jCZYR1ADGmTn1NlkXHhBrB7cWtuo10
2xGhM2c19sNqo6xojS7z4tDtPMHvRcxS24IBV3u3HAaBjMwrTpBwN4FuWPdWKQ9g/hj/iPpdpdnG
tZz2BSnYwcrq0nd7Cq3EzjHZpMO51bCDRgzpMQfg6yn68aUe+okRDTkls40eEC/geJSm+M7eajXb
5AYt6Qc1mY0ktfO/j8udpJeBBMl7owVwkOjgW6d7xelNfI1EHiLoYzzmA3YX1J2oGvK7ICApOYkv
iJMXp4qJaRmTx94p3Govyl9uksUHpyb8FM4sVzV9sce52WOQ3VH8LRAODuuinQQJAQC8abgwBYwd
dVeH+nUglkF6Ndcdxf4R/wAyr/JacSla2b/aylMUfS9z6sSXSnOQn9frsf8hkVvUlfzuqooTrx2O
xXKwmDHcpZrsw6egpHEZR0W5nYv6rje9xJ8GiV7CLZ4RY/oZvnK93EaqTDa2NtzB4sOCYHRvQ2kq
mN2UinoQzhdiVOtWdlejoEIitLJcGdrwORVgzQRkJaw/rlx3k0YsO3RMqOoIHXNVw5yYhgAzE0uT
4ESgt2lfe+cugpm07sL4jTFK2+Wf1ojYIggTB2F1eI7m3Nylg8nKbeg2UE/LYzUhscR1yYSSKiA6
gG2NHd2roZf7wiuGdW1j7p4ojh3R7z04GnA1hIfPHetWQ1WcLk4x+FFYloIcqRpqna0eGV8BsqoL
aFKJE8dtN7NtlJBTcvrsur0zkYcepkC6lyQw5HkZjUgHwXIipv6AQfcoJc0Ja4kQSegw4UzdjqHz
ZpFKtEFuMJ+EURHbEXXmcdKf0nFSJ8cFlEONiXFqGxaRwyUQcs9QTMxXVKRFpz42opM10+ude/Nw
u+v2pYWrDxVoeYgRlqAkZNn7zcCVD6gGy0+hzPKUD/3fX/7c190e49CFZkUjuvb2wN93/nlO0qXj
Vo76uyemBi1GYhK19Ofm7fvblyFHy3W7Zbb2Oyb3ZWTUfJd6hbt9+T002Dnp9nYzDT0tPPRzWJ2K
zhjp2C030bByjalcon5udxK5UMDgmDd6NRcnMeluskWSU5xu39++9O6UhIfGixl/hgblTKRnXGyX
x0cii8PD7fGFkTn6fYMqeec4413jStTFkbhNSp19kWn0Q+flOb9fE2LJv14jJs/g951/fvznvlDC
c3aSeH972p/7p4WdWO0ReRJqvXypuIT8vtWTF8AQLuwgzt9+5NSjhXPu7AKhgsWP0dyqquZ0+8Kl
/F+3bt+WescSebsJIbE5RcuXP4++3ce+nS3L7SYKOy1S8Cr+87A/z5pvD7s9N2ZeoHF870sF04Ld
YqhOWV2p0+2WHhjjyUlxbnjKAhFjlgj+b3f+ecyfp9x+8Pt1/vw4iZxgV9fGOQeLtYFJChDJcvWT
59LywGQ2k4w+aTrn9XIvQVv6yV3uvN1qDEYOcVOt/9yVw7BAPPmfh9xuKY99YpOdcppiv7+k/7nl
WMwdB0fl/u2ntx9ovWXu9Sg6FN3khQ8poODT7YubVMPJGwtQDfQG0BZr//qBt9wiGcO2zqGbcHLf
Hj56oTzYyMFvx1nJHhgkxjqNu38fUb8PrtuxcTuE/hwlzNB50O37v47Av56qDXSHUcoNrEochr8f
H1VhfnSD77fPMnGXgdSfI+J25+2o+f0B327+fuTtgJnQb8WZRtW7fHv7QX07qH4/J4ltP5LIA4Og
8oHV0BpdcLp17H7RJ29o7EHrBHzJMgl0BM17vXNALdPMc6oTgIPFfBe6fm/2GIAdHcX2CBIoJ8Bb
N1V7ybDXbq2U1zasKj6n+XSnKy67LDHIUjlhWfuhFCFqdjvnjYyCfTNb2LHIo2eDk7DZNMj6BQ/S
H3K9PFhz4+7qgnYtVeMWq255N45wE1ND7PtQe41KSgBKi58Vq+maUKjxXFreYxmOISqOCYku/cJL
1j5KIy8ZrMw70WrZIWwicOBz8SKb2r4oBiT4BuGpVjp2G1ZyT3fzkwWDbIXL0N3Ql39aukh4CrT8
AStLxYwTqqAhYsp2RrVazXKRYIQvZvTqVVisXbYxk9lcQdSzqVBs33FL0zveglkb9nk77I1WL56p
04OGzRnt1YlREh49Y584jHtajeooKIenqAKy4+QXuiPYFkU0EeRHUJsYwg26otKXjzlQlavuhM6F
Tg61gSjfEqvQj1D1pm2hVZJ6OvjJGOZ+CuLhfYzHe3YKD1kTmydQ/1Bge4F2IGzc8zga81Fq+cFB
k4dKFydQaVf7kk4B4F9mcWaOcbIugp2epfk5W+4OnOLqxLOF2KF/lbryjtAfwrUHcxZqHNtVgyBa
3d27ORO2VppyXWZ41kPRE7WbYKgqPeUn9a4qyN2oxjqh3Q43aXQVu0roNHmVe+A+6eAQJwjSCiwE
KTqfFnniO8ge51nE8X3SO/vIokNQgm+4Hrr8ojHFYc62dJJ0RvlkqtJ8LCd5bt0aLUhuMTyznEtN
L3Kb9/C/XE+e2FYDfhf1Qn6ltAR4EWaMU8O0vS8bXr2TjvBLC0hICROXkbKcQjZvnlvdlfNRDWm3
1wZMPBik6fwOzNwr5BPIuT16hFrJIUG+gKg9zB+hzzQvfKyYt5ES/31gknHq+LCpsh0wbIIEAdJb
V17MOyp7h+i5uOvz3B+V9ZBZc7vtYoZvDP8mpV9rE+APNsDLWDzNljk/WEp+qzUK1MwgkEZG+nHr
JvRFmCBV57lLQRLE2Jm9TPNNIzzT9FhaI9OpyNifek5uI8p2No7pFI9eHG3CePpCSJ0+tx0xKKrs
slNVxgN8shKLfxE+TPxRDxn0e78GuscArypJTDs7MjKuYUTnuXTlo5cMFXTDobyLGp/dR/7KEBcg
ACGOxzHQX3mx7oQ5sb4X0VPbzIwuBHtYjRGnqpz4HJppcjac9NKYk8IYq7xVlz/zEtK3sgredjRJ
rNdFfKhdnMS95orNMOKhJc3lKSlK76lkQTDIG74TzGjXyVjYG2KaIdMmNEbMPrCfRshiBbkfd1TB
7orN6IIuZ9ynKpuQKQxxpm7tpNWLR5Dk2pNsn2ocBlGWTu9O19ZHDiWY1xwdZqTyOw+gFBr6Ca0R
27XlqvppL7PbyaaPPkT6Hb00sGaJnh4axbbEjJmqdFD6QcAX0XunmHrUbVyfiirOIMJRbalZMcGs
l/OFhpNpyk8pjBbtgbf1VJJcvdiUz4U3IYQG8XXWKu9QqNbdVUk/0tQMX1vdJCLKpmuVmqmxFexX
z15kjVQ5ItwbjkMKVOcdqpEz1cNndTcl+rCyNbz3fe8iPksIlqEjGG2AbVenetrWjBy0wkuetIqN
WiXn8WTVSC8W1lo9tuzxY6JJTZRYE1u0hqNnX03oK/CRbIljpN86lA0Y+WBLve4t3Mr2JHqoL3Q8
zYNMab8EA70BCzkCoqcUoP2I7KiaEnklTtXeJQoP1kRnQwA8u44CRKUGRRxfzQd2KIK1TC7TUYRS
i+uwDkrxOECJWoUY089pDI0U375Bw3RfdsO6afIO9bKltlqKe6KPLW9bd8F9nAzWwSZAl5ZurM7Y
ZxAM0pHGkB9tOrGv8tBeg6AF4FNkbAkS424e7OaiEVN5bWko9TG9qT7Gbx4sTU6ooz3peAgVyBj5
IjtmM7neeJ9M0V3Z0p/WXLsDcqSXO3yY/XlJlC+Qah8TI7gzkF/taMOfSgUCoyQ9ZB0RkNTxXuvY
qF9C6xegFfqlQdKyeaEPq1tshUb7NrJkOMnck8m1GSWo5QCyylA7aIMGG19n6p2KgQ6xDbHYDUx/
SIM7lmL6iiOif6MzXvqumh9KtEqysUmhtuOeSyDcObt7IslO4ifAF4fKdxlCrLueAlAjS35npt6D
yK352MvM2MBvpk1iZ6dmhggZuMPLnFjNJRHajmQRIj1MDw52cwydGhKTndtchdGYRqOJxLOyqvoo
Q0/O5B5w8/e9twfQTFhiHpfH/n7UwLRvvN35z2f9foFbgMj//IC/X9YzaPzdXvb2hNutv97l9rv8
9VK3H0Fn+veT/vq1/i/3/vXn/nnH/+dr/fW+t9cCdFeBbiZfEs4GN6OImF9EVMu9yz/1n3/CX7/L
f/vX//Nf+z//5/76Df58Nre3+fOGkNq5To31ZyKL8aApr2X+gEyXiY9TzGvDrYErpcv2JNvnC1x0
tuE8qiA9wbvCytuhr7ZFd2fGBRsCTDW4qMpDIxsI1h3hUFO+1cdLP8/d3m7rewd1yYoOm7Yp8/Bj
Tod3rkNqnTS8Rx0sLIa8241t/oWR7pjmWyfvyLXkPkDiqDiL6AObmkMymPNSV8P9AEFrNhpjo+qk
XdtMy8EfORvXC39MtfHlqgmBL2xvUIMPYYHIqyzKfYV1KXZm4hrnqNxERXwxY5Zop0Sl9ZQMQGoW
PQ+xptPWsALLt80M1HrP8KM7lUKavmsiliXujjMduQcb0411jjKNeW8PuagtmldCePHppmgDTUNi
WqYcJk80dfAN6oyc6vuoL/VNJwk6FeOvuoFcTL00FfJgaWm7LXP3PWMeyYg1xrBtx2/WbD70Ct17
qLpxYzX1awSWaRETOUZy6itz0QZWh9BGBW+W4Q5bytksLQJJIt3dTtMrttphWy3Kb4UimmQozwPE
785MfhwyDLC+TRqpGGNa01iuzMtQIJT2TLqvdPZ2BTOAjd2Z/aqWqElFWBLT23NlcJnkZnEJGEnS
xayXyAyD7gnVBoj7KtnVTRzvMj29DzBKriY0ExF2fWAldDsFvn1aFNtC0Pwqu8sAB8cxvDNqSv5O
YQi/Rr2w6RjtSNs5FfUAoFzTr11QfiWG9TWHGqNbmjLM24PdkDObHmPrOpvsENCzk5QcUgioNIcj
i9wnE+mDNbqfXobkCfrBFz1AZEX8ouIGym/EYrb3MJUn9RfByQmwhvDkWl7nY6JAEeKkn6Xm4mUk
+hvnH01WNJH4TreYj9WmLSxQEAXDZjI5FChCf6z2M34eP51AbJQdhxbdfyAS37NUpD4kK4kenDFh
2stDU+r02Oj3BjXH5FQC2QWyQLNnLH1dn9/Guv8cSVfeeIWDiX34VdBTh87fvDWZe9KartlIzZKb
PMzOzrpgx4aQeIubeUewL/3bpH+sEdDvVIJMVXmECdCTepo8vH+6MLcufiOsnjTQ+y6E5soUd5j5
VJqgRo7p0IwG8PRIZ/WDKsNYZQ07qMZqX3SM836mccYh/9kYjp6AQW/vOx3IKdnKUBAa5tf0Rrdh
xnwUGu+lbcJL1DLkFnnHnFptCbtBlZaBM9CgOhYgTzykDn5vuPQ4rT3yCVZSd/FZ1LJcMyEbY2/b
Ss5QDbSJlDW0NdHSVfXy52bnEYJNy9To0KGg7CqjiBRmvNMzjgEdNeGaVFl3Z3vP0RBFvgVF+vZp
IL4uPiwDmfjtD0Rys66HFpuZA8VHeQQeISq3PYpBpxm5QMD1y6OdgVcb+LvimHA5LQ0Z06dAOM2v
S5JTlEJdxnxbOYAoIm1JxJnTU0lEyGqaVOqHcQZTDnIATuBoZy+NWYplGDjl0cuWdqNt3+UU42zE
3pSblDh73R+9KHbw59JNGxGI1RkUWmgLzMJa22QogCxRvIw+g/SJ7woPeH0nx1eGv9fWCXiObW3q
GbB03VOGSdMk+XHOIKSa7204XWCtQQFO0bgFuGuslrFLUJLQQajHJl6u9DFogbHp/T5tuR40aA5I
LQkZ3vZ7J5j2nasdgyTxBQnY6zyppnUiHYLCHN61c431ciAUA9eUuCfonOGNFBMfoxvijNSDjTXy
X4Hvyw46zQ5lE0sidsCNCCtHUcWsnyQPb9di8UU6Cs8nzYedpmh/LeipimWEAI1j0lRfM95HR8+L
YzHq+ZEOf/771u2+P9/ebv3jcbf7gphn3G5p9DkYeS2v9ed5//j2f/Eyf57bx4IX/D895X/xdojw
zXWqPAJdwhSRgPmEJDggHa8+a6oBITYzsA0YPXuClIcUJgFqLqgpLlPzwKGzlDVraaBKbfATumw4
16mZp9ieaUuQQbNry8y8eI3+OoPq2IMMDZiqemdwQqgfTU34EhSblrPeWESfV8su3R3NS1890e16
4aHvtoU/uM7Jn+I09tlo+SjO98PcfzLj+HDbgjyaeQ8H0iDhOKCwWPKeIgfaUu0+d5wjFbiwXCF+
IYPCWfXDMr5WW6OOk3WqnU2NvS7TUVZ6t/lWtUfDCC4Jxt6V7uANZwSNltxaAWNZEHfvKcC8LXLh
1DLYIjv5t8Ht4SGYz/0CEQxQziE72bkygMjZtT/mzMYDa5jSbyrtlJoLkQuEWbxkrpIe/pZp9VcV
PoLJciG65V9Aaz7ynojLJY5TUtgX6Q7xu2AhbnZdaz+RCLArW0SAgskyHckqVS8YtfZibjnvDPHO
6rxL+byC7GHx1vhBHjzNpnyQo/kBrANSu2Wf0O3ESASa976gvTIRxe2HSfY1LtasgfmLV5t3mTC/
IMUdhNAeKsM8x2b2geWM1lCDsNoCpiqs5gyV4TIY/YbvNywD9cbQg35r9yciCAMGjeZayD2bvO+E
+v4o0vDVjbjUCcvZjxNZ6j046TkRnwtOHKFR9E1rp23YduI0Y3ejNT9n7JaLD0OhTXNsTflMLN+r
AH2BR8+efgE7ZA4/Ikg+OM2/u+R/vhOGihRpznO5m8DRolmsxnObWOcEpcBkg5mvmvABTcGLLUZ3
S3Qd3U68N2bT3RMTpMiAEt9s1UcbPiIT3Ih2ZSqTrSIXjWdYk1kZtXQyptzCzhrfdXJ6LTq8TGnW
77uW7VqV/WIQNpLmbKwbfQFsY9ZH94mTqKn8Iv9OTeN3gefRlooxUSc/6blBbXMhLFA/cNBZd2IZ
qdVD+p6VAxQbwtryjmUNbyJ15sbM7ffE2OWxEz14hUUjOQ3u2YAfMo1ZVZvqCHoIqYMSAEat/F6g
JKZDyvOknu9i9C7rGgYR09GtQ+Otjpx3YuqnDRHHv/oSfQuW9jhZqJc20UyTOb0gW30fDePTmFKy
bypw6dF8FdLmXxCrj6Rz0VZSZ60QQ5HZGnH4m7V50XPbQf3a/UDZsxVIMtalNh5NhkFrh+SVjTS7
Nxey5hqTvKU1OyrMN6uaniuz3U9BL3cQQ1DMNUgHie/RHPOHGptLS/jrehryO80byXZBrikt+Whz
jVjFDJBhvdY7GasXaCwEDSDx3ZhcqAYTUYYnGJoBX1xpJSFkrWPgGCe9wNI+xhFsWxQbEr1GvrLN
xjvDKpy3dWgjz28NZ6/CJeE7/p5TSe/CEoA6uJ67qqdKFsm9UQ6PM5a5cAim3ZRlX1IDuhkGAA0c
WjfblI60D25Jf0aOYh5R1Jus9rX+nMVFevRyRqn2cmQo/tDOyt89J3X80DrrWfWqTWhosKYmrcb4
PBiPaEvWnbJfA4X9oYuyN/DbNAEbjKZ8BtCOTtCKBtg/q85FpT02DFuTEOmWwHTo2ojH+rq9Elq/
6aO0p8sODm0yCb5t0VFs58bbz1Wmnbw4hJORU8i4Qwv/yyb0rOO4qcwe2aghF7xtn+yUg/gkGuwl
rcr6wG1Lj1OLDngNekJhe385bx9FrsgvtXDH01jcDBPdqDiv7gx3oMwaZ+fqkm0PbTQBEtDhAHPf
iyWC2UjyHzlaaydynjsFs6Ie3Gvqye8F4lhMUgaq8uYeJ2vMfxi6Ke1ZFF91dmJPlDanOh/ktpy1
NzZYWAya9mdVIAIvsjF/KbKcEa5N7h47y46Q6cJ2KQc65xf2tWlNf9g6Mxlct9h/FkkJhGBlkOoY
pOdOwrGfq+ZpjslbZIJp+QTAEkGGJ01vgWvHbYC4qKIstzm5LjZlfpYWx7xV037OmdYUrYXOyPvs
XfenFhk0Naf0W0oXlTqUuIgIhmzXKSA8EeE1AQz02A6Qb84gPmwAyfkSzEx+mrOqnTrcjbqAnIK8
zXPVQ2RgqeTPWCUU49Ve09yPRsFydHr702ncBpEFh17ixYfEDD6V+aCzo94HVY/mNaGGn58tTRJu
Gr4BoMaVxk6ZEEHXY9gRmooyqbV9dkkleqTeICOp94mOglPTunQEwU4BjvLzFH2iHEpfEJwOWxu+
X2bcpwHSQqMNnpq0LDYx9nHWxkLtzCV3cowXFWm0aSz5TfXej8yi3+vl2otn9mjLGADiuXYApFqA
S6eLC59yE6TQPdUiU2RahXCrCn+YMQyXxLJ+8Gl0/GqLFH124+92ThZxEwd7JpF7Co4vthU9q0Lw
yzBnXE3EA4LMti5DNrXAdc1d2bkXwUK1GzMcNBLclD+0wG5t5gMrc0i9haHkN9Pw1EMKxt1orhkA
Mh7nDdMlHlIlC4luLFgLylMBKtwb0aVnWFtWnYPzTUb0bN0KW3RJtpln3DdFX7zCbxHj+NwUSFZ1
XLyrphuJB4+YrwhU01oXb+pGaofEkVdRg4FY7GOe5ttG92sKje9aDAV2nhdTOGqyihLBrVxc6uYP
mQUfskN4n+j5Rzh/h+mn/ejNkUCJaFg0BzRbspEM4fjOs8lk4Z/t9bqzKZRB2y+7j2Q3nrqPQdGh
8SwauU5Ld9BN79G8PbYp+FJMOZgsUt/sOjbKqONtnQ60Q0MZ0sQB9+mLA6MLiOZ8ruSwiwL+FQ5H
TU/6q57PjOl4z5omM1jDhG4zVmEu06sZ9zGbNbI6VXNm8nM1kiumU7hLPrkk1rFF4mp3eKdyDnzX
mh4LvcPb2ghAkD+FQ8ui9TrmNUCG9fDZZMLJNaM6WBGq2tG6ZAQq5qhSEaDUdynmUYK1mgczsg8u
//7Y7r11wb+/7vs7OFxMlPr5xYvyn8B5L6hAFwl2f0C9vzHdZWZ0acfiuQyNrxBj537s7/TRBp/D
qEjTLk0GBCalygPMCRSKULmSfJAcXB2RXsXBQFg6p/ZmbumJFDE1miFJBKhs5lzdfnAkNBLdzBbY
LZaimk/a0Y2fE/hnttCoclJf5fGHnRFghemvtdNTpFMn9XGJ/KZhXizRWw84i0ZJGJjO2tRwiSrU
bK6juHuLxcTO3dQOvYMk2+w40BsxPmaeuMKJf1bz4lbR5qsmkh382hVS8eOYjR7yWLXvUaRmoXEl
tJWpSIixsQqWloz8UDONBS0OgVyzjDUSD2NoHIkZIKvxCaQeAUQe3SoQYz+QHHf+bFJwty2q5tTu
/E5MBPJWVNvL+TQjWAjM8Ac9rmg9KyppxFOEERsTPQO9UVfZy3Vbs/sYVH+Y9PtBg9EzORREE4Bg
i1kcUvdf5qwxNyYkaZNTg7IdLj4T4hHReX5FTfACWzsa08flD7BSete0TIhoBZuT69Qj/AOs6BG4
MxYfDfJLIMyXKRgOsNkHPo9VpjhjtDn/RPi8x2zC3saerW2NaAq4KQLmQaTMR/ruYrZctFu7QyvG
Gsc7+VxmrbWHWmRMqBJqLpyir8K9TNjojs3oDybvmlYtftc+3Pc9n45DGPZYBacxR2JUiP+i7bxy
nNeyKzyVRr+zTR5mwPaDcqqc64WQxBJzzpyTR+GJ+Tt1u9HoBgzbD77AX7eCSiUxnLD3Wt/6HDI6
hlEVj1uNCTROIR7WaKFUNgUCCTfZCZT3e+aoKjiHnaawROrZ4Fj6ravDHWPoPUL7hlSBAkWwbowL
2Db2o9poeBcjufCFm0X++rxBzbYfNLEF96SlUmld4yFNDDNeEOxKVx5QG274KjwWWf6uDSgcPYxP
m8LCQRMnlP7mqUl3Sm6flFonx8vR4OMM40Yq1SfCgldpiX5sdOGdkkzJghkhkDdkl6Gm0hVkNtsY
VhhazbWqzZFHA4dySaNl01oty89CqzAvgU9Q6UlS7cwp2nRYZUkynHUScpqm+KYLJfZoPcMNPVNI
dE0+9SvbQgQa1RYB6mpz1wrst3hetxCOmzsCBts7MDeUc35/SvImJSgu2l3fRDnQyio//PHZV+Qq
4aGf5hzcBt/9/cAroXgy6ljFlPKz9d65sCm3ImlbUwamv6SkX13t4jVJC+VZ8QZz3auBdmfbY47O
t453fQWlqbSmOwJE7HVFdMPzMJgVNOaQ2Pem+QwUPbgZA1SpYEZ5oCXJk2jmXaQ2+oWYCtbZaZuw
lWWrFrt198hqKyNWNqeFlXGFM82R61DHLL2teXyYI80AQ9JSEqVPtrYhjRyRkf71Q4wF8fj7vaA/
xoXpHH5/FhfOC4jpZPtPD//9odnlziGsT39/FkdTxqObj1A0MYEkYM8Y+ELjmFuzcoy0Sjv9/YPW
WSew5/kOcpJ+JMZK/PGBSjsaiRRFaifggpZV8pERG7H5/f7vYxGasBxWHPcz7EuxycbuaarRCpNv
4SpNcPDKae9YhrLtfoV+LomcfTMTN96QJ065FcmfYiMfzxxu3UDsNBFeIljnhwjN8AHu1MU1uPLo
GhaHkHZ6CtazLQ5F7cqpsALz7eBipO3nNXq219GRHwZ5cfx+hkwuP9QGe/5fYq3SNYdQ05vDVAXt
YZJfZjXN2M4Dxl2BwBvktyqXsdueieaN7WZkTg6P5MclTBcgcAgzJVEsdXE4WE+TR53LG1PwhLZo
jkNzq0fXO85tK++hhE0bL8SF/kDU7pLFUoXAOMWgoBA5tsYZSU5e1ymHWQ3xyRWNrhz++OBQg24h
xC2ojHqHbEiVPz5UQQMmO4NjbKsIZRt2QRg9eEgiH6Kqs3cghu3Z1c0ahSXiZrNtUbOkS4scim0G
a2HGZnGgUkvfFK0iZs5sQjeuqLdS1eoDDf1lNVn2QdFG+0AEA3NvC5vA04L6BH+UNBsl3+DzSg+1
t2tUE1pfMZ3J1iJ7PFSgAUDZsaZZO9g1IeWkxeyaGs0+TSxmkhgkmeqYW9RHzKNukR610UNdD3SE
I20do5aEW7AHZEACaUacq6/KIZHca6Vdqdr8OhOAuVDN5mwRMXHX5iu3KToAXOE3I4WzZNfpHiOC
HwJUTGwSoK9aOq7WMiJSIx6jZTIQ3omqTcGGRqfaYT8hGrE21CxYlSksNw22BrmncLhbC2W8ieAI
VMIR7kt0VBUOTvhk9xRkCQNgdqxYFMZxAsWyXALgQ7bTpS/UvpW506ieIH3R2M7NWYmk2XQkOg2c
6vhTeG6+t4YUlF1+VIyaElTRvql2d2I9EuKPMVZegEg7pCmN/mAGYua9Ra75Bcp3R7nss4Immdto
YpKNyhKQ7SgFMhh7GxAIiz7+CT0LX3Czz23mddGTsDJUu7Y0D2M5TBSmpWHU8E6ZUKgVRygWIRJQ
FPH2ZUMSQO4S4vnKONerkH+64bHThU8Xh4T70dyWFRc7XJsOqVnzZhON0xdhyivE21LihwV0RD2e
VN4KM6CW5+FqaF9c2N3Z2AIiraKHUnbZDWJRI6rNZIyja0vu5nbYuknWEdDSbiPOOs50SmuYDcMi
OBStex/qwT6pJVUFgiLBSgIEdwFzrSWhJkyfMI/dO71+CxnizJ7JqVEjNjjKgTXARt0Z1Bqr4NEp
rHyJS/cZ9ba5bWknNmb03Fg5C2n86UQMQtgpBa37AxPFPXv5F6VwARA2WORRjE2l885m/QXhcrR2
YOfPhAbhkP/se9jeTKMPaq2cBnBBbjqTD2uXcAIUWHSDcyG6N+rBw5fZB32HrjdorXnqQ0gjD1B+
/6WO3o28RjCQ8OtNVkWp81kS8wDF9YNS/TpAhEHwAu4K/QXFEzNdeo05j1ixaBVooSQ+scDHJoxY
SNgZ59h5igeeDMIGuu4e+IhLs3edyFlzLIN9oZukyXjVC5Sop9Luryy6scV/aGhugpE0FQz9yTah
xeOp42maYqbYHoSXkV6LwNgQOXkbwGTtswItluK9wpV4YBe5puMx3nVsRZeEC6ZVvrOl0NEDcQlo
AmEfkaFIzPu9M/hdjGzOpVZOV+MBoSo6cOCYWeQ9uZ5VsVEZH0eAJAmXbO4qh9RhAQc+clPh45Ch
v3UmQcEtDWw2xVvdsEqq3A1ACy7fEGjLGFu7NlRoYpXelzOulbr/CiaDa4CoGVJLpbgFLU2MuH/I
EQ6eVciQi9YV1zDyqCZMrO3KBKZ6aRqfbhrQhHOV1WROKtnEhW/onbJWCb8uLUampLAyyFgUVdVu
M8XWoe6wFtjZ/KnW+rNew3kcqLra4EKspJ02YIxBF8z9BWLKqTMTgsZACcZqXC2hopnryMX32YwG
dScTtNUMq3tWr0OcUolrcTOAH4XxG7HKhtIsm1TLhj7AwuoxpoqwCdHyB5813r5uVJCJCEMsUKN+
TRSUDGKS2ZxkBwjA4dL1MhZAA+DBckzNTzG316LARAS18r5uDErdqrL3snbdpLO7Tng2spPn73zE
mJDN2XBMG+dJw+t0dQcka0A7ENblF8HsyWnggJLxSIa8xkyRqO+WM0dw9LX3sGrWaAUfTGWT1Z2x
Qfs3LcNCUx76Jr7zNCIFSUy5t2TIoOc9UUR/62T4YChjCFvuflzCRBMaMqQwqHEVtkMfHU1oIkfi
fVB3IV+T4YbkSu9cZZCQlIhMw8ZAqEYd1pChiDXpiLWJrTfUkk3XIwoosLBlcbcx0YUsulavF5bZ
PuoDrDCKhKUJz1HGMGoykJH9+EKdzHzR9+mHSYUbTBjxjQU5jjhkSibXFCjjXmswyqkOkY/oT+9i
MiAhcNBJIBVyiMFMAX57sciLzGsj3erq8C5IksRFR4wKjLooQP+akzZZydjJoNOfa0bNSBPgngmm
HEoiKoldE7w9YitTGWDpkGTpttpBMen6KhiJZNTlJEMvMz16UVL3zZ3JbzLrPiKO0x2OTqyekMRC
IKDvsCyC9LEsbTotuYI5RLXQvOlk9TiM3GDA6ajIKM4OOes+YHLFVUbH3YCxQJmRLNkZN3xio6kg
NHaumReVDukWIt0tuRjZVo2sgJ50vyyjI3DzS/8bEkoWkOJsE9UiqsDolU3SBodBBouWhrmcZ4Y3
U4aOji3d8LkYj3NnfcRhRhgL+gCX7sSyLQkt1fGhIFprVk2PnD62FfAOdbhvmxhnh8V+KrSIP53j
Dda3zUguKqmHH7UMSk26e8UiOBWPHbRdjztrX8hg1XDkPEvVnDI0pAWg9+4RtwjKco2+nWgdHybI
dw7ujnTCyVkLedjXoG2GRRRDCB+qYRviaWTccgHra3vT7Mm5E+WwBdL+Zpe1n1lUEadYTU+1CW2m
mfHzRICARwGiucWeiU2xu8XTZG0yFrqGjKE1sgRUn+0nMqD29/lzyAbGSNKMW4UMgSbFVQcKU6ch
sElyzpAtu4Kh/olprkbbriablH7dGBKRa8CEW2qx+9aGOLg0tM+A6zVzl+kHTW33o4zajcjcTbNv
j4MtuxHUqDPpGQ1MYlsj5y7An4Up5zAaRPYVGWG+noz1ZW9ssQNsHIA1Xr6tBddDlyFctUgEjmU0
sHxvCSa6plI2dgytNIirA6P9hYZFc/TIkI/pAgFWiZ+cgOjhONjOKshaSMXZthgoDun6WwCldmFZ
OJqdgDURRqNzX9qPGLLWRtTzEBxxay2hGQS64ssUt1ifuw36Yy43l7C9gbTkHhgW5gD6Mu5EOxGh
woLl7hOS9J1ZU1UiNHhfO/2TV8zPtYxjznr4bMQz2ymtjrqzL3nnvpYkOI+qj0WJlL4pfjUt974V
4gPbfbpE+rIGer4ZyIKueliIrA1ZZqKWJy2asO1PwJtLBi20ysRJC0GwdJFpW8/1PtNQ3dWur4zJ
p0rRaOMOzjNC1FMgI6oLxQyXMIPu+wZoecQ6LRTrSVW32cClUuDFqehf6J7e7RwSsGszeVFTeCFq
+hTKiOyArGz6PQ9uqxdLDUGkTpp2R6o2cagH1CAb21zjR3ngkJ8au3pIZRi3zapkdGkZs9AOleJF
hUg56s5PCR+GftCStOpzQLp3Rcp3P1iPsUHsd0/+9zhnPy0XyAg6bI4JCMfGuML7cB8FrCNtMsRV
VCD17CZLXKCUDckZp4675P68wysRPqKKf9Dm5AGVOQlvI0breoUAhuFXSfazR+GpLg17EXJxrLyt
R6SRUQ3fpoU6GqWOtVQRYi/YV+9rJFgR2Sdwt0MauDVzxADNrH3moLI5q9odHCAIooKodTKyAXk9
uYXxLfTkPDAHo5iu7qxeVs+FfUvmO9xWP0B9L4Is90yGuucduyrlpdP0rdCtnYdTXPeMWyF0Jg92
Izbp8EkMEc+Yd2OcXVwZHw+BA/9jcKcn1SORDAAxvZP+4sY0QVwZP98DR0tlIL1ntdvR7KkhaM8B
ifX6NL0o5AsKUmUcEu1DAbOVLU1fDH4qI+/1/Dlz2pNeK8OiwGMQ7Vj8nCOrPJfkri+TyrjPpgv2
Sysq3+NHOkG0Wia85wyELhTzBVxqdjObnqyTiHGagYDGfOoot6kT7yl3XEZkFtBDxs1Au9Dafo2S
5s7rLL/QjF2fhj9Yex6rfH4Y45FYjncUc+2u3DcWiPvM3bRZzKzbhHvPRWtbzA0Apug7r/P7Ikre
TNijGHW0c6GLd4wv3lJekDnE81VPICJK23YTuTOM0mLeGelI+OxoqGDvvEMHKy4IrXDZx9Y9I2y2
a7UKUTipcUxuOtVblrJLuG5bMFnUGIY7YjMehVLeY6R/GIT9o2JAbgtSlVx4CqwM0o2qJBfm711O
+2NZFujPFTdZUW5RCkNbUk15CYla3bZDt+8z74dGIGMmICHDm94BZlBYn5ALsDD+ErazzSDJJ7lu
7xTNOdvda2zV9/GMMzuILSksi46GMFaZBZ4J2tAXqFPaOJWLi9L6UcYQwZ4mMQFeDwQO5jCel0M1
6PfC4/gr0T3PhKElT3/CGn5hrWQfARdBadtsP8p5V6XTtGQ7uaJHh39VaAzycoWNyinbCNNErjVO
iy71SGqbLx6Vb6jvpN6Y0RapExtSZz0UUDciDTeqEjWP1iC+tULfYcgdN06hvbghK/lKZx80E1+J
eD3/6BBbgryZ1eAhCuqzZ+Bu6Hl/YUxOSNg+jpVxmFxbJTgcG2vZ3oHnf2lsBashXhYv//bS7jkq
I9oO+tZQkIDNVGTzmky4oDC+grKhixUre9VtThRALfr2hGdalbWZ5NReYN9dMRm6y8TMH3OifFdI
366ZjaMFkxLilvBSIG5ZtGP7aolLV+4Gt3x3p9LizXdfzjAN68l+UgokPKALIf9x4xK6Dd6eDCxS
RETyKiiiJ1TH9ahmxCyOEEB+GgUwH+a8uzGv1KMFFcM2sS0zCVxto980Q5vt6F8YR+Ew/KInY2/J
0q+vN0zU1crikqFxNxMs/tmPSJbH2rjTWHnuyQDehBFsTTj8353lrbIaWOxMh94QA7Er8EYWhl5e
Udqxn42+SeV5RlIz7oiKvoXAVl0ED6RRZTFFCA84okM4bDCxn6ekzyT+lJF4+kJV/E5ow7Yil3Fp
Oba6C3MStcwcKmERVn5G7chyt3E8909YeO6VqmP2bJt+lQ74e0SCQlWgwQliFo9I+xGcCFI1lWid
ju5zzc2olwmEVDZW3UDbHpkmlFwcpXZ0r4vCXObMp7/5qlP6qmgylUNnlzEGENZmY3idqohbIPvo
YtNviPsIjK2ale2RPUbVNeUaERZxeEzngO7o5Oe0qZ2JlFfH8i5FYYH1M7prnhFawDbsWPXTTq0o
QZW9+GhBLxfDpqBSNbV6v7CZUEDVZR1rtjRAhlpHAA1Tw/yq5u/GkNXtHvYSQwGRP4+DCiw/a2p9
OdEbCym+045gN6yr42voeVuUEEdt0O11IkrSs746g94J3KIXoKtwhQXmBZwcr3AJY1qRQG1oGt2X
ZmFj+mFxSQNqHw2sw+2IDnAb0rdoYU9B6grQnhBInIXiOZzrHMQNcK/x1DnQp0aT1j7P2BztjMJ9
/hFbDs24jOgNQmZq4NdzQ/5siC8tZukIb9kiQpZgWQH2AGHwsurGPcvxY5izDUuJGyu/Kmr7ptE/
2iRcZFn/WoXdM0rv+45oQ3kgYgW1elNtC1PfOls60yk1F6x+JokMNMA6EG/DW+3SJ3FmbdkYyF76
JMJ0yumwtHo1Q0RsbZsGn7WVFDylRfjYOm3HMpGav0pZNqu1PX0QQlao8Lned2ua8ZINorHowKVY
6vcYxhwj0DueixbHc7iVRyLL5cUzw9lb4AaH6eMdVCf4LmhGJWzoUJ0xGOV07wf7qa2Ng5uAWqy7
8dXtkXvEzjlzrhBi8pWp1di4c5SFPYXkEBfqPXqaWCVXCsnVq0K5QTNoHBajcgb5QR+WAvyM/iaK
gp80a2ADlXeqpT6R3Efz12sgLHfaM9LWao3AfV8GVOYi6xjU/Yk6A5OK3gbAWUlPMthjZs4ugACS
TVv0CEeVJJopFMVjQ15I0r+SX10tVPyJhJnSD9XxrybcFGjHT5DlqmVNc33Qoju11dVVW5wUz4CN
OLC/sgvS0DSzh2JF/kQxqCOdavWznF4s0X21KbosYR20HkdZ737gmKXRq+WQDMdk5dHSV1kXU0MJ
iBG5G4mFHZJh62mCyoNN/X+axFusMSNpwKLQ+aVfZWsS6guyOGEgQuo/LXql+TC6DXAckAW1yTYS
pI6Yo1eR0rttUyZvlsVwBtz0oItR5ixDmNe66Wd2UAwTE5PT5wGXxuHipBF7klFPigfgmhbVOoTQ
Kw8J0wCeDKhi7btxFmLsST+MgGwddCp1HtxBxsBvEAwaRgIUO+i1jpPHaBkGJ7PNHwsoEio4RMzM
SOsBS+D3N94mg0Gi8CptGb/2n9RS0FRInnMDVB/qE3wEpuDSylDR4kHSsP9tkcepaF7+9lLNhnh1
We4diMzNbOV9ZHfIObGAfcHlI4aEnLDZu7Upi1wlj96nnk2qOlEo1eXWqETWa3tMGHgXuy2MlBds
mDn7TFhgAfuN2iAqHaIHFKMRQlax8vQQfKPljHvSNR/wF7y0jfpsl0j4+M0C+fgIjdax3wtaw6wV
3Z8sF/RHuuqhykjpGclWB8vPutoa1HtKiXezp4LSmlhK9s5crssKTmVJblrZPQgpRQhGQHWplV5H
gxTiSKDDF5tUSk+FxnigEy3CkkCtDyjGsmr3++nvB6YskIDJ70f0EgDIIvoYRvnTlcpjWxD4EQYY
mGG8ox35zKCaIUijakv1Gz038u3E6IJlY71bBXyGEiDkxtXQJrVYH1S0t6vCZYbuiRkIp5yKbUjP
HBfDUlaYFJO+p+ESNV70+WtYJW/GWFjg9fXPugSLXdo0QcqmfTSn7JTk+FlNyMo40spVozTxomcn
28oip9oSZ0IJh8svvtM9Jp1JE8bGcRnZbJKu6oLWVFiyuRrkRrrxnHgbsexhVhs29JJeVW26jfn0
1WXmW1JbA8ubH08u9ETMOctA66HJexAtfI1MmCcxDdY6KeikN0SLIDvKNvPE+XdVgNoymdDqrlrW
fGjQgUjuRNwwMEtDE0DRrulrr1A4j7n+QDVsp3jErUtodaCgkIQwFWFx9aAlTig84dbb3rgrpZLF
Jl44JjrPa7yzyPUbfEPAyvYHRGpILqxoy967hSVR9WOMOtNUWPgm4KpUMljcg52OD7ka4Tuo3aPI
4qsVjzfXwSQC/jyrst3MCXNj8xop235EQJ0DVEnZaqMbpF5MzDI03zQdsTpNDziRjugdYfWxWAx7
EqrL62BpT3XEZpKKjLrqoM8sKm++Ihkt0b5o+4Zwm95UkB8X7rGYHZJtBkHbS3df7FF7R3E/QDND
FVew3ZYexbvMSaMnkVUPMh2gI7hwn2LrLmA/rqF9ARHrtJN0F3jFK3sWLPcJ87vF8Ix7Ud142DRG
S1a15QDcOEA94qxbk99Oc4USMA3JDIlvdhhVtjm6EOQvvqrAmhc6VOiFYmOrz7f2wPLQaPVnx+t/
/l+CYD6IGSx//Oj8r/9Cesq1KGmmBWH7m6Xy96/uXjav//yAf3h88++/Pw5+itW5Pf/DF1x49Aif
up96ev4hx+iP5/7rI/+3P/zTz++z/E9JMKZQyWb575NgHs/1+T//43L+hxiYP37przEwuvEX26Ul
oTrAxAxbWH+PgdGdv9gG1D3+szQV7TA/you6Df/tz4r1F1VzSI9xWVfrqipc/c9/os35+zPnL8LR
TcfVLV2Fe8vq8P8SA6OrpvlPMTCuMFyNJF8TF4JuGq74xxiYWR+tAow5pZDIAMaFaM5kwZRksz97
mh/DVG5g/TFM+xkoPi3gh3FZXxzhXvv24EblMqynkxJmF/kYxWVwapASgiAMvPlefi6/J9pqh8J/
N03upevEsqQpIB9fJoFvOpovjBlsLywb07pAUjkrhUWDHgdMNmKuS8B1m55ynWLvFFbKSn4e5ar/
+4NR1fyknv1AKe4tHC7uHPjZMPsJjGqzrd/BW8m4Wl+NPEyEwUE+Vr6k2Sy3o1HvUITcfn/fLi4t
JWdbP7mIXV0j8Ef22cnoo+87M+ytXUU7hYPwO9RWVjf7tZdetLm6K2YEqU7w1JP1onesnhBo+24X
+gM8rTo456RuyTebZ/2wIpMOuMalKmK/rdCuzPpRqThw/NO1wM874ZuT8jKU0V2du+vKeexYamCV
v4j6PDa08VLr0iqqP9cDLvbxBmOyKILvBvM93kc/LHLcpdY9lJebBDyEdbLtE83XZ154A/x0QgSY
vWAmhOtDuciid98DPJ54P7nwbY4ef+VCswRMd/skX1NJJT/rwkf5GsMWAVkq/Nn2PhJ6trXnLc06
A3MZP7V96AdpslTL7NkLjItFVbHSjZVagpurlKvpJhfdVv00gxpuFyuN9zoChpdHfzANMJPpBauf
PjvfasspB0/6UiT9h6s/Qmf2o2q8ARK5IDq9b4NsyV4pYNExn7lVBLOod/Va1a+s9MML6TgVFMmi
+GKNxSXy5lPBBFPpxaVqCIioxMvvZcAbCafA74jAxNZ/V8SxD6PnZ4wWbFi+5CXgeDQf2jm7kNLp
k4F30SJiOzj88l9FQcqwv4cquiDd8m18GlXmPo6puqwd76sSypt8St77A+KLpVHxK+14a5rkQnzl
PkRFacfjOZ29F3kV/x7M39tvzmmkyXcALvZiVt2tDJNNkcdHr/jjKSItuSTEc9uKsxuL/l4J2M3z
7n//RG7RfDD3+jz6hde+Gm7kWyI7tOZzZVFQ4JaUB2I0uMUKGbDKzdFTRgxQG8RjtXL6lP0893sf
/16Wv/epmV6Qa9PJvjiTwoGWt6nmk8vmD0K5il655hiOKBHJMwXv57nBaNhVnCH02L7Q+1svJGDu
Kw+dPbC7bc+JlxccbfKV2wn8x84XC+Ibej8/oV5c1k+F7XLY5xsN9Eue2I+JfpCvZaL465b546AV
F3nzTk31rKsbMXvX1CCOhzTdnIqmMdH35yT1PwMkIyyOmHSHc2ugRMMfaSqz34IGiNx4g3vprhYD
SYR0qkfnKXVD35rNC1l1N5emEf0wIPTTreQgzKbmI6y579mS1GimW5Y94EuohRl+M7pX4zsW2bnW
xhej0Ne//7L2WgG0UX1HRPSTwRKVabeOwuA4zt2tL/JLmcL4H3Z6p7119YuWTD452ZeEW8YNip/Y
CH2qSS8tGSCRwhHFb/HDesNvquGRrFvaZspLjYERa7T0sqpnYH5vnvaKR2KXKt2uN6wvkoXkmWnV
0P/9P7eqzQns3MmXd4hZj2fP5JkwHnkqm4PoeVSavWAdJy/0hJegKqMPGXMp3Olefp0SqtmV8ZtT
NlddMBjzUgNzOsuuz5QjX+/Ly+TMfhGXF6j1dwkJ2BkR4fJyg8t/Ud3hPlAEIBHd9zJ5DRnvpEsg
qrrkDN9QoX2g+BcYmMem69fct5escpgQwrvezJ6A+tJtmn15dZeKclIaaL/u9KQZ3EwFUFk6Zhft
gZUx8JDp1kWMMSU5Nk9yxAkRhhKIEByTPlvLuS6fa2I/a+BGgW9TpJdD9uRab476Jf+APNNwLn7k
744B7fooJYyKFZzRPhOpgCZH/p5ZPSlgdf46EAmOSdRa54YAQKGs6dEd5aDYBcNNRPuoKj/GcDxa
BlLEUh6l2JfXuRLNNzm3dPRt61zjqLEZ4YblIfLalw8bi/pNty/y8pfvSt4CeTGdpr5csSFbxV18
J6dV+RbkqZ1TpucmXcvvoRu64MS/GYn+1SQ75Onn3tFO2ZSsJxqIvwNdpsb+7Lhvcf0lTx9BFr68
J1O9ftPMd41pxFLT+wAaD16bizF2D/iDljMjQY2MiHBEnHvZJiQTTcx4wZrfa9L00aoJO/5q1fk2
1N4VZ6ovnwuCkS8fRyjAMlDch+RvL0O3SAwZwW9KOrlS7wadFYkruEoJLWD4kkfDLdsXenaTP8hj
ztCYafTVKKjKS1xe3kJPv2MFhOvsx3Z6ibTIl6cFEEgw/wzZcJZfyX+F513VLsHF1EuG7CWyIr/H
VJhoEx1RWWbggsnwwMuVBSzMsGheS0avtOQtFw8oAT5+b83OaN9A/jdwoy2qz4yu8qSGnfJAMW+Z
x82PnHesaHykDYJEn0VAwDOwTa6K9iQXVfIU/V7TvL95CFdJld6j6+VilsPH77xY6N9I9d/kG1aT
8SbfqDwAXUQGZV88Z6Z3DSg40914DUrjKw8YXeKID5jsqYcyUY+MBIwA8jA5BpSy8kt+OhEwuYit
0R/schWaaGd5Zkebz5M2XePT8Le7jQtJDoM03MtMfAQdYyyDmJHb347Y/+1Lu+9uGh6C1n6exisy
VKCb+UX+md8bo6gfMkg38nM0rESiKNcqh1kVTMeZr5vs0yjmNzl+R2K8Oarx5WWY+pRyo9STXxeT
P4HKS5D9dWWyFx6dO9DV8asRwdSpOtF82yGdPBqlexGb5pL+e/XYGuKK+G7czpa9itQuP/VQxEii
t8alZir5Sq27H1Wh1UuBKvcI4sD1GW8me0A5O1Fnqg20f9LuOAWwfKleIpOXOqZNOdwsdI8IMLqV
GiOgm+mUnAxClRkLPyp9a7taRfhTG+87N3ic8+xNNVBw6+2uiTreOgAMHETjIiQmpBAVxLp0khBb
mbpm340lJc4W9vDCrDXUk06cb6nOoTaySe3uJpzH7MrdkrTGGUrvqo3Ota4XWw2UPG0J3dsYTvKe
wvZeMW4WZDs6Jquj6TIOw7CPSsz0cSyjDHIIv51tUZtC9gRYONomSvrqdVAuQguGUgkaqBwJPdKa
bN60znMxa8ouL9J9Sr+iGCEsoa0UeoGgAPmFAvJhORXWvV2TlzvW6ro0DJs6x9btAEUnrEW2zBUb
K1M+EGJhTawxOtYhXedwcmlJUMARyWqYQKX0yanPBukgpi3Xzj+5iwWxGp+SYpSVAmWbFDXmvDn9
bIV65zUzp8rQCFiAeuFuctyXcEGpZbaIZeGGECJXbgBd88dLHtKpFp6dpmq2NILfo8icdzHNsbX1
BRitWlqdU++ASVq7zryfbcOmKpvP6JQ1537AyHMX4zrreuW1p9WwnVQbGrqhfhj1RBm/4C8KYR8z
HfEJ9x5FpgBRaqfYT1l2ZiX80FXl06Sg1hS2+amXVoL0QaEJEg/vc5T5pB1j18WMRV9v16NrhIYl
g58l5S/Jr0EYuuuwQWWGtZnunuJuTYxgsxFgQiA00E006zhWaryLcueIPqM7YDLp0EmLT8Vs+o3W
IGsLW9KbvdILoOw6dEKIZK/kXsuwkNUi809JZ1kWGqAFk23M2JQjZsbvPAnrpUDSBfUb4cpEhkVZ
7BN3BLEh4xF6d3wukXNjhM805qd4GcQhsXuUkjhpqGBKHBxoQ8ETICfVga1oFHhXfcTJDXHD5zZO
KdKFUF+wXhiC2loRfQk+PRxQf2UXp6XL1C+ouOCay0lbcxHfrpQQPE1jJ6wm4muJK1BW1VZ2EnNE
IqrHKldKnpP2m4f6CuQOBeocMZ3Ga4lQMKNNdok7QcN61WM9WNXcq6tUYCixx51rUKjXSvBxoUjK
NT1qkgLTxA88WomV8Zm20XMoqlPGxbEhNUksh8Y4Npgn0fhAhmhL7OruwkzkH+tw/40WSpfcm7BV
ZKAjUu80pN24mlQHrWFIJFpMwOTCrsQ3/UBly71LvRd1FhBnQC20Y9TE/azDevf7jcggSM5FurSY
QY4QIFC+Z5Nz5v1j/BgphusVLVPh5vFGq6sdCfNn1SJya+Jc48yjq5/RlqezFFI+RKDpOc69bbnn
UuEIMxk8wMmDDqGhXmzJWdbHCO9BiAvRI1YNxMReVaLHoWeN0RG7TRLGCcwxAgKZAEDi+wbikbao
YlLk2WIMlYY5R8CYgYxZufa+Jy7ZIVJ2aWRAcElkXQaYdZfIqQmVhrNIN2ODtOg0tVOxnsxIBZ/v
uqt6HAOo04KxzkZ526QGiyeAbdkENsT0XvuEba7wfkwFUNEwggi2Sbwmu4TMVpVAqiC8IjWYoDmA
88ANguqWCzIlDrxX9YUwhI1puqDpmypIRjQSydsfdyab0wHUbilYVMfe2PYBu9JMLZ5R4cAHDu1q
q6koKwquzNQkC9wlYN4geDJGo+ykMXf5f1F3HsuNLNmW/ZW2mkdZCA81qDeABggwAWrmJIygCC09
9Nf3cmTd7vuqzdqshz2od/OlIMEQ7sfP2Xvted0NJJ/MVrHW2wItd7sJZzqfyaxf88LLVlOdnp1g
aNZh2P4y6KGjDnaKVUVkThoiZNJQ/awH2Hr0l0HwMkn1XQbPwsQmvSnIHWKN4jFounA/iNhcjHXI
LdZsdykgtDHadDQ6PsTnuJFkysxcZCMcE/mql6+krlavFr1e0PTuwSrTK8d7Y4Xl4lAG80Nleue8
41GVCHts2rmLOMq1VSXK98rBT0hb+AqNM+AoNu7Y00aC6sXn4DVXxaKBkqia6Uwwy04+lTprs9Oz
B1Pgx0z8cBozd10WTGzY2MloSeBXoVJh/MvdraX+6RFhOocT09rcfYNeh7WUUZdnpsbSgLMP3bF6
grgSY9uxJdl/1VNbArqBgmFWE6T7gb+D5FFj3ote2UUHEf3KmGlg2qfJ1RgfGqpZiEnJa2FnhDPG
1TGpOn1BQjgZJWpJkDr2gh7Ni4sAIAEWSwzjuQUh1dnT7yRmFx8HIEhu054ZIKLOktElEKVk9jlj
1lHOhRL3yu2o00AsqNTk8RI0ijal2FSh/awR6rjq1Q6lNe7aMtmL3Ar/HpiJrWuNLACwiMchtJbo
T/IleuMSq/N0CSTTDz80YddyiggrRE+JSxwB4h28vqAZkK38IiMZVZaCnmeOeNQU0IjBlM7Ca2x4
uRychONuargznhvgXuXRIVDUZurBcCfuTZzOzbLp/HFZiHlcIew4xkpdd1vNhGudyd6ZFyUtbMzs
ImbnmC/jEHwyZ0NS55N/glSHt5TFGkUydrM0uqvmP1eutQl60mMEq7ab3UFhAEpkQFDK+ZFCpWNt
kgxNQ8MK4SfjGgYzNh4TwHxEcuUiRya5HHLr0xjjnn1q2lf4jgG1oGcMC6mtchmyHsdLQX7fpuoO
QdBrawjocC6y9ax5BGfMj0VKRGDZ1E9j6X3UvMtZj420BLVV2DbLLYtsmDONjBPChwAFr+FkMtk/
SL93tjWyowiO6goFScCnwIzA28vw6jOuOG/NebkDXwjiqsN1HaC2otTkWSdJEzN3v09axMFt5HWM
c9OnWbSXHthOVoOb0RpRL2XSULADVGscdleowVCQmojJcQ3iHQE6MGcNNFalrbqSeW8fNQ8j8eJb
DsTb3mRqo4+wDFxM811C+hYwYwv7D4POlMS3hLQdx9uTyNKtGld7JomVqxT5W+ZdkItDtc9qcifi
ZoD/wzMW9nJZc9LOtRruFTdVRgAMWoFaxICSEyVEgSGRWCKdCVcm6sVy5APLaiItlCCN1qweiq61
Seaq8p0yFQnYnYIU4fVtpyqbEUOnp7Nz8tpNgXumsupQKnfxCmzBXoQWn7+DZcyue2a4wsy440LW
cFAx7pAqxoKym2qexQxVQ5xxET30X1MqNoP2ndD9JAYo9JYOcktckO5Kb8lqtO0fr6wfJwfx4mA6
n6nVP7BcS2a5DX5UM8ZHDatvZY8egU1atJgk1xTPFJNtvbLXWVvg00UFl86Jvdb0Z45m+hLkhbks
AHD2NJ+WekwYcocTleMlxz3bTudlEOPmsTGwumEfLseSmfFGpj6lgoF9c/YaJEkDMdhJTcxi2K7p
CoAmZlKHjcM7JBZhK9NQ9htMMhizSXBhBC9E/4ghjKpF+12ZJDsNPTt+l/1A5YNmnip8lbF1AB1Y
1DzrILTznZVb5x62KrmbtA2xilfgMdgP6Gh4jJ9LedbNkyCFMux1fVFm+pecYbAEbvfKKFBbJRRo
RsuHBAJ277sRNVFyvG14nW/0aGLclWRJW8XSNFcaeRAiMxesUEy/0XasSkIukf8hWPN54GjikifJ
RG+mcDCt5AqnjlBbnwleWdoHDfUDc/R47ZcRFijiHiHJtfT0+Kd5xUXQIwt49Pp20ZqQO+odkHHo
cOoIfMMDxsyhxDfnH/Cxc0xSH4mLQqqKkT4bG4D2rFSeTV1mtsQOkU9Nmxz5sN6+xVqHy9ykz4wd
g95Q+JqT8U7OHl9YI+KMmSn5kZV9CV3/0+bIteL88YIPA1gKaSQrW9dPhQfmkWMrzfOAjlQZLFWH
pBf9FRENjQ9prOCNYrthZ5joJNJn86mFjYZV0k4OWcGrNmZsZfGcET9P7pJNvW3NPkjAaHo3h/K3
Nv5ZWSuH0t1vNKJxVt4jwjkf5Rbbuq+qVDtc1QZlX0nERTmzt+N64yGb3F/WvGt7cPE9Cbpsf3xf
lC/T4CWrQecf9M1DNDoTiUfT/cAG8uejMVs9lgmyHEkKIFYMG++9758Lr+H0wHAUnTNmoFrfVDw8
nQ9Pam7QX0SkGUsirv1+jLbtHDurOh6/47h9U0WIG2A9TBGJzT05ilblAnssyG8puG9o1BmOVqBn
k5zFh32mczHm9W45rYry5VZZy5z5bmDG6LLV+0B3wHV6xM4O64vOapSlSLQzoyBCqoOEjoSZeGBj
pZsGEGHvnRCpTekm9IvtjtMtC2JksPu5HmVsxSPBkVpbDUDhh5rlWcstxY83vvyUcj3uh70+85PN
SMWR5hG96Eb8CnMfW7+PrYugcvW3kxiX5FyLV2fOeIAsGHUYfnZIDRhVOOaJcp1FraMuSF0DzfM8
sHOmfDkdHVgO1jiofhUyLyErDQ4ElBGGEZb9viZstqec7VvWB70hIlkhbVwSzVem9WUGJMz5pEPd
MHPRhNDMyo3ft6csnyZ0iWpyA1yQy2H5GCWiLrmKiVGJFOEanzPqZU6JSetfhhHTTCd5+ypJeekB
uQ4jfKRdAoKThyd15Q8l8r268bevlzTlukvoipk1OTJRThNronXmbAreKMz7lPlxOO4rNzhlTfWu
LGirSPTNylw3XmwuA24H/4c2V2kP706EDC/46HH0r7xCnfvjAPxTLSgQa9IQeLzjhis71824bK2a
5Noz8cXxH7aeR91jxYCZbmVpGvYYFSEVo3z1uZd6ygETqmRHQodntM5Wa3k9WfHvRUV6rekWCScc
cbH1mnObVz9NSgqv8M7Y8ltVwgBfSFCpWNJaW5jbaHvwCW8FI8lNRzjvc8AjrEolkqMEgtN4Fw6S
oo8aJpxUyVsYd47iEfeN+VtL8x8t5EBqhPDeQlfbh1lOE8gbz6WHvYjgezZBLlfg5mxPERIMoifw
ypKk7MXFDrwaqFV46Twu2KaC1RAj04jDCek4/Wc5qm4YODaeHoYUhCNxROMFL6Z56UlaZ4SOhut6
dBH7ats8ze5cLspSGoRX0oow7XptQ49alimeZ6J/V5WS8ZaclZqJjdqlLQIEIV3F9COWlg+6qQY3
4Q7NykBNiUMwo06P4C9xtghsgxNNI/d1xN9JtATtUdadmJT/ggSAdVI9Wt1scr7urA1EMWCsTvVK
nWqu7Jr1YeBbJ3FLpAinqNs3ItXpl27ASLvda2JoaevH6W9MJBOVOyYzsnOBkGyQtJkATIximcHr
syZCk4I2+iWAIv35p6NJZ1AzswfR5FcWyY8qoPjXxpMRArn1SAtGdYpIRvK7usbSyqAHMll3Gsfo
CdBViryWGqJGYWyZ4QO5U1RZLY4zPR8Ws0dKFa/TCnEILuYQvPeMurWPhmPb033JfJe8VvvxtvSm
loOsSPUPwtB4TzSPwFsDsGZZVr8DV38eW5JKCyP4muwfoJMPhQordyfW9dI27gnW2EXRePEwIziz
h5gKacrKnEaElhRs0sHpVAv/pXcjdZY9RqZg8YwF15ULbLX4UUeRvKd1taNuRBCe6C5lTvejj3wG
egVMS3gSPNL1lkrOT7KiSfIexVtVywOyet/DdZhFuyHoHhi5pYIESx3y6Qoy8Mm3J2zAjJNSHnhf
Mk4v8vzRM7k0pRkdUm0EdmPMLnQS5yxwiiykSwPIHfeFnz7lk8+RNsRSXJXliSki50nD40mwW4zv
GDFNmOL0yIO32u+nhR8Zb7Spaf4oAkJST6+xOUDuJQmEOo3CZU4ZYzfsIuGcaIu+kbvJtvAjdhgU
4Y2SDg2Rohi7dQ2mA2JY9GLEJLXZNjGxLNNbN0NKJGi3axVlpYhq2qtD/2JZ3LtRre5ByWMzI8Ty
goIzq4NHcY6sdTqcE1zBtKCKgYeEuynIbskztedDVCqYMPxZu/K+OTea+zSF3nYgL3VVulTWUxje
1xkVDc/QG/1uHnnP0heG0A4mMWqoLuH/NmJ6h1mungy8NE1unNnnvvCI/cA6ZOUkCA1qmUUZh/ur
Ak1D/Aj9QtW581Ry8y5MsZKV2jIRKBCHPqEaI16rxceA6+loeayjyWwRVcxjIR0kyklUIN9ofk8F
sEUXOf3qvkeT9aenFztoGKMWxIvWboQyz5WeNy3RsG3RICKCkICzzCm5b0wNg2/z6cUjuNIIt4rU
5bdw7afalHRqChpKRKHea1YFk29+yvonNUYxARwJTkP2ztPqrRK0APz6Rvt3bGLxIeRyZPDQNuGL
KMcvtUUXwfATjcxqfWPR9PJMA3NHDbENc2bljGdLhBqFh/PNo3s+dQD2xx81rArJa2oSeVRTqQJS
IVKADcP+ncXRpzaMO7duN6PWQNNkUhUm20IHsJp1z2pkrXMi6uZXwJsbYNpM3JJrPzBhG/vsbXDJ
mdY+1czEMPWtlY97M5wuapwiZHlT7AyZfYeigbNO/GXXbJV2Hl9T2/68dF4Ii2+GVoDyQP3JPEUM
usOjGoKrmZQafaqZW1q4L960k/70pXfltUe3UJnpEXrAGv04lWRwzKL5p2fsZTHON2r28Mb88rbs
S1vTtfY0AW6KmNTFcllb3cMYRAtTrz7T0txq/bgPiPtW15D9NVwIQR2gi7NzSrCUzdOA6I8iW0lH
RJvvA9JK1a+VVEPHAHbbrvxPNY3XJ/FJ7oITB592414DDGVKhDEyuaJF/tnaw7OpD4/9WNHrmT4I
2PlSk/fS40QeX5WiIcHh7MTZNamcYxceQyJWjWj+8HIK38Isrh2ymrRosQ+g5myya5QyKW6nL0uP
ATcdhJY9i/witZThI6JOJ5pOc6c6WVToubsDkXJ1x+GHWL37nLUwjYN3NdgazGZLS2NfDMOzmlh2
pCRNUciQkfYH83s7/BqC7BWhz9VSwgGdNMQuCi5qlq9kNJYVv/ZyPzTJVz91h76xt109f1iFjSmg
PFnDfeJ5z2lnfzG9B6r0ooQj6kdX9x7L/0sRJwAa3/y9TzfqrwmjUzSPmn1t0ubZd67q+6gnQt1m
4uh+Wp9HvX1UQ1q9Oyb69DYYA2qdPxKAur735Ix6kCdVQ3Mj/eAembMaQVpDcVU/NKaSz9BUedJX
Kf1v9V6Vsn+wcIPRFj9rJUtcmW7Uw6xmtVlm3f7bGeUy8/vz5ASfjVl8++7wK4farCaXfvleO9qz
WYQv+RA+SfVduGvhyBiD9yOEgRDw7aoieFRTa/UY1cW6105G27zc5Cj8YLenTf2Ug549FDaATi36
MKzlTbSGvEh9IwIf9k4KB5DrqMaf6gNiJcaT566xg5DJF3yqlznTsKQxQQhnfk3IoZjc419/5s/D
s5swJu5JN2pA7DV/XjcloKsN98nj0hUDDzktA6XLUqPlm8qtTm6Kih7YmYixVOYbAuveq5QWpony
Qqkv8na8TJJijRVDvShK2KMb1XeEqLye8kUmzX2BzkvdGjWudmCPL5S8IHHTfTaZ27lc6Ch51euv
/qfEDgYwE69q2ODim6pA/RenE2qJs1ps1NpGMg9xsO+lmB/r9kNJgJSAZqrKq0Y0G7E4m79m3Urw
MDjl1Q+y91k/NwEjHad4UJ9X6X/Uf9XsnVbLMeeFD8PqOkKozYqYQVYFPYjPXrlXLduo26aWn0BW
3z1HsDaFHciPpS4dxspFrYtH9SOqH0OE4TPuTg6kBiqH5PZ7pkBW0wCuLaKH2udYmjMmY/auFhSY
SKE9kmLgvrciYWni58wVvZ+T9F+rY1VrFwkPse+rx5qxh7qKt5+O90V9z1aDqFcRIfbv25ujl09G
G0UjdQ5RXmEubyo02FZXJVJUQplQe+1z51VdoHCK11K3jupqOGRQZzyz1JVfzKBWtQc1N4cCwsal
7n7A31ev5mTmRKMmeCIY2wP2oGJSipJ8st9qUsJppqg/QcO0EDbx2AFChyyaPlT7IecIV9sulBXx
YKYjyv3ki+b3Rd1sjluXcqKvwa8pQjYEGB6iYrwt7epq9db0G7bnxGovEQ3TkH1Wm6LaOFPLfkni
y8AaP2bpCe4ChyrxRcjfR8W9mGXyUHjPrnhQX089lEozoUSXdu5yxVPCbtK7rtTudcZOfe/eHgC1
2WTCvUJ9N5ubDCVE0Gmb0+8pPFXRfLlJJ4a2fRHyqOQLiYyABM3H2+9P6D3U/XQy5Kvew5+/q88f
ZVp9G9CufWs6q3uh1DvlpLa99jEcnhNYxMW7pffP6lFWS2WgNW8k5xRB/h4by25OvzR4UFyl9Bq3
tor9zV+18kOtYwEaeiKhzmppUNuc54/nmtadqhPc1voCOHpbNmr+SVjuiS62PqsEvRZb0u2Lql+4
OexuajS9iJ4r8VplyYtp2Fe1FAEJ/daoIxpIQkWs/yjthVpunF6/Jt8XXOxXZ6Lu4dv/9b+4Orh6
96YUZ3UqXprgRe0J6k9nM7qzY6XRZyFSV0vdVE+X686Qh9tWrmQnhoUKaLZPlmrOevpXgyiV/Jwt
XIud0gomKSJ4izpGPQZqe1VbqFrzi2ct9L9U6aJ+KPXPdloOQw18KPbenbSzXZwgc2GXndv5I8vy
O0kMXa0edB7yVxJDgt5GUJCf6mngXGN8aU33gXP6wOXctNy2wDJ3WeFtepamWZPvsEz9LLlK9SqT
o/KRIAMjZoVU1vDSILdK9QFxzvAzatTaWHrnQz22v7OZtdFntWjdHultvMbdekd2wyeb5rVlB070
5zaL3xw0eTIfvmBgXjiBYoLnbeUxLqr0JTGBgOWwJ8sD2NMNgXpfM32UJB1+0sC4RnQKp5xhA3+9
tuDT2Qkhb/yg8OS/bMoZUeq7QIevxq/VhZwyBDMT2GT/T0FKuNtzV1xUrWKQKb1Ql1XVMwCkTxpw
yT+1i8rzdo7+YN1qHQ502Fuqk1LXqJtiyfirJUlsSsh94N/fFDekIkPxWzi+9ey1+slqp5W6XWqz
jioEU3OB5hW8BuK+ekQDzrKt1Xdzb6zVR48oDmLIIS5ZHY6o72vep1nGmwlaI1OuJ7gUv1IwNjBa
33Uk1AtIa5/qIsT0tBJkUGY9fuhKgJ6DQvTLak/J/uX8uxpvCXSBv7JXFyNgQxjXmV3/mJ793tOW
ShPt1QuV1xe9ObtNFiWPgIRxS+fXeYzXc1Ldd2L8UPWYn6Tflhu9zd5qVBWLw1F+5LNjHs/C+mOO
o0sHZUvdKvXlHGv4Klna9dI7CWWbYdmmPfR7eFNPDzzAa9F6vJ/TUf0sJvWwgxRvURr6c6PdE4KD
LovPG5csjBlFJ4GWIimAYL7Vw/cEWlaVC3XcPkdRcVZivwEcR8gDaYTZau46AJf21v31lwJfLeY3
jRkravqK3PRbrS1KF9yInJRImzMfUuMMMsb0epM5BoKlDxFH5y68rN0p9bcSpSmpoXrJC62+kIpO
zIv27Y3BZ+TziTVIIJmAPcia4iIAVUuEEt9eDMdUCwyaPorWdH4ZS1jiQHqoiNzxi6CM2wveSZRm
Qqbbyc92U0X+edJwfF92xIgMzWdk5msYLXe31ztx/M+BEbZPOFFVDD8qqEjdjt6ipgYaVFvRc8rF
U0+genqt+DsJxqeeVUU93CO/Dc9qm0CFqTTrCwvZtZnRMvRpyauGaH6YztLH9oSOOYcVVtBDa6mX
/bG8gx+0uX1tnnArnz9ivTi20MNCNGlqKfYK46OIOCEG2kpJddWlYDC3i/Ie8VL5rW5oZEynWCoj
pvaptMl51/xykBCot0qtrurNqnSYNl0KWaX7UVWxoxTtSr89saWM5VGPxzefEtjzzYNaV9WxUur+
++31FnDmwC9flFpWw/3FCf2A63ahnht1imMiflV7Ci4OvrQqUJVa8G/Ol3MJnqgs/ge5b+cSVob8
1z8MLCnVn9/ef/3rH47wObphlrMsnYxPz3XFf7eRgD/ldZbeD+iBU1u7n6HLgKenn7vk8D9t9TCh
E0fTEQgeE3SZqd8PXqkYV6xCT7cPozxCOH3+/WkwCf3dY/Qf/+9/3X/07Xf9nzajv/+L/9p+l/cf
+bf8v/6l/2/MSlz0v90yZZz6t81J/Yz/+sf5uyk+8mv3Wf53u9Ltn/1vu5Kn257tOfQHHN0WfMXh
W7ZYkoTxT8tBwegLy1FuJftvdiX3n6bjeS7sW10Iw/OxJP0vu5L/T+HZru+7/LbpuYbu/z/ZlRz3
/7ArGTbeJ10XeP18Npr/eM600EgBNIGucAXumSmk0cQzRjmWH7vinrwLGEQmHVQEAz9ppjqtfudt
+8QMGEATiMzQaTdGKzz2VNE4HiNOC9tM0vC0N1YXw6oU7Xn2IGXmI858rymQYaREmrbdoXVIh3J0
kW/7cj6nus68MEKJYLnZuxGTldThVUYN6C47q8H7aUP4iqyj68Rbv/WRk3ESQZ5wsTARb3xGuxtg
B5iB29Hufg2zsM+tTxfONfNqC0n0FUyys+FsRomXTgZAbMvrFqGHYGE2MpyMFIFI4E3yjxNM5aL1
7xpKzDtnegbW4J50uoa05Lq1xnICPbnJoc2TlZAW5k82djl7aoLOYMKxONTlOz1jHVeCkJu4PBed
Ox9i2b8GZh4RPjxju1ceRMCCHJpTsRZj9tyZrN6Ex7mLJG8G9CzdVZZ1Dm9qGLB9AOVySdNYNTDm
Z4vcLzOvy3UeYysYGmONNOabhNJoGc5lwNy7Q+xUeeOS3QmeN/EFk95vusZ9qVzXO2fCWZC4/CAy
fX4DdO1aM3N3ERdHw/C8XRJLzAdgKvuJ3v/QG/GxbnH9ZjYTGprdM+eahYHz/w4YKqotnaapLx4I
O0HFA7xt47FWLUg9yw62Q8SsBxI8L744PojTjFIC+kLNYAKLcTqq4wAb2sqbTnYHyU/G7biso+Sd
Kf5L4TsAcmLtoLWdvglFEW8gjp9aMGei7NeNnMV2LDj0mLFxoBBY9CNQrzatm908gRuqWpOmQTsA
o6x6/zCW0cpQMZt9JnOmjyTkoWte9SGluKGpEOuAfAERIom1hnMOUp9qj/rKMrtmL0NXwTTIHVek
hd5/w6y27EcDvqueaKhPjJaYbJCnw2Ct9Ew8Euxp7kIvwvZWTvNRI7QYwaexlkVHtnuBgilOh2FT
lwHTQh0KDGNjwLj+2KEXHrdd1dR3ouH6KL3Ytte198QC7u72Vr+3GMWtnAmo1NihpOtacn7buFSd
YyfdT6G9IuA0gQxmpXTGM0BLs3+yA+fJIuN5PeQyoNHlM4aJeQ61pphIHCacd2RoHzippkRkoI2D
mvrlV8xlXrY1PxXGflTR3sGyzo20wmNR1OG6qPw3PHv3hMc1d3R+pI3ycETxG1n5B6GpyXbu7JOr
0fd3HEIKcbHfge4JT7XZ6mQxhtnet6u3wHI55009vgUaL5PeTut+zJq1mw0aDDKQYqYs7gKbdNwx
fBkKYrrInPWRINLbHgnIjTHtozEkiiGATusQ8RWiUF40etpucWw2i4zcXwJRx3BjBjlH3uTNyWzS
zKoU4cEkxBKUbraW3b3sMaIQL7XRne4hzxgmR4afbooq2/rZCLOrtB8QeLMwCYjc7eQ8pma3QQaC
3kt31pU071jfAaLVSPgCQQkv+pVfpT+zi0iO93Yz92COYhI5Fn4DNT3NmEINBqOOKkXnJDQ5boaU
QMQxyMaNbR5rA3RT1/REpkeozeo6cbeEXgEF8ofPBhwVypQ4O5qmxTpWkaljSGvpyIxXmbCVJdwd
wg4SMpD45vaGeZe3MFN5V/ks8EMzMTWCbmiGtthHYbMhriYCLXKOwgMlh3XSWh8FgAradVELL3QX
gF/i2BfpAiykvTWSR/IazMRUlHRGJkerMGOnE2QE4xea+2kb+ugG/UFLN+3gdetAn/KFac9EgaPc
I8JjIIPQsdoty+XKzbz0fmj9dy1NXmzTjRHVFj3OzrcsQ5RGC4GEMLTlGcLJkhs+msRL4exz6ntV
d9dGTy2vpf5+SvhR0cS4Fti/jnvoSxSh44OGgghdq/WLdxE2IHWjF5iEIAfNziB9cJ7tuyIwn1sE
pYHnxJsMNdmmDqbfjlafJtIHYZdpX3bjWUv+6Eenf8ihEgkf1AkAmjoBykm4S5wJx3n8NhS4rUpP
yLsZtEbgP+VGka/10Wo3hle+WiqVEkgGg0w7vqLCGiHhFkyldP2xUwLMNmuydaRz7Y0MQFnpuwQu
Z0S5SQMdQoOsVKs+swkiXxTXb3aRvXmJ9R5G2a43LfKtk5xg5LpbOSPoxISgSRuzzY4hbLCPOUEt
i9QYll3BxLKhgS5FL9ZGzy7MXvJsjhIPTyW9i+nC3zM8Ir+CCiYHgPFnr44eQtqQi0pjcYyZ391l
SYMOp+fP+67esxeztLvNATgFMUeZ84TpARFXqq2ctoYL3uyt0bj6IxO0KGjFgk3w3rUdxLmBjzR2
h2Z8Yom0L4Cwf8o+Ig0C8pQTt2cvYhJd23pF87d5pHGJhLcd40tpcZujtgX8G3zMVpgtgYzk4Al9
mDMcCurWZ2qcbnnVOFhbiL7sCXWJXY0fXaTfg4ClnKlnOh/19FLPtGTiEQ1DEjDaifLk3EQjc7J5
uiIYK5ccM056TO7wiNzDifhLaV+8BwMQx3rsEGH7DYd9QQ589DaM5rOXpjZvGy2KOhzXJqix2h9R
kM9oPGuZ3Xcm6or8Y8TxAhI6HRn+ynadVB+lLR9tZbmM+IfsaQCG0zC/ZMgjEUQww8wOcYiFRpK8
yahuyBDVArzCu/usUjV8E/G228GTTOpjEpX1Xd/qv3MVB4HmwdhmQB6nxt1WOVfFDTry1a0YISiV
l1cOakMD1mMhDdRnOrMglVIJ4kHO1mtNKVE6o35v5cx5hRMPW7NHO1J3CNjjkGcWXC2TGRCpPUaT
NRcl88Nui0DoUrEowbwb0v1AqLcToeZmYFxVLkeWpmUv7tpDPhMrC40ZHhnqcBmWNJmQ9KD2VGDE
NFuUpYH2RmN8H2GDF61Jv8ljnokUd1v7hmrSt922iKAWOll3KQ3TIX16PtD3njcBRSCthnGNS+bZ
kD0ciBF/EGEFVatjBCJDECVf+KAb8HvjSANz1Htbk/J9nQdWsdXr+QEIAa8U3VMYzJ2xDGXVwsjo
4RiK/tkehquJ09vvhnDlmsaTbDzEfihJ89KqkGnq7R2ceRzvTr0KJE3asc4PCSdTtIso3tpBX/eS
bZzgzUtL+ruyAy2Txh+PszgT33dP1Wzsyzvc2P0W7sAxhe0Bsy2T22D4kigdtgivCBDsdWIuU6Zu
udnJte5W+7ov43Nvw19q7/PYuTh9KrdVpb0O7t3YCbQmBijbCcb4Qmfb3sf0sCWQm6YE4CxNcedH
D13kO4ukDTiConTYZ0DExqjbhgZlsT1I5kaxYKCUV+HaR+60kI4vdyDzN8hWBZl5Sb4eEz/fjkP5
IEqeXSyN0daUP3gm6v2YxFtnDOq1a0Cc6Qh0pElobXwxWfjBtAINZVQvAqs9MKbGl9X7x5pDfzaa
n7allatq6u6KEsNOrBsbIZ2Ppg/iQ4fihV7NvHRrQkypySgzcqK13AJBm8WUHRfQKMJd9NRHeX5o
kqhmTGkwJwYtS23dLZuQAIai5M20kW5ENXnu0gv3tXUhZsffTmP12owOQaN2eRUp+i0dHloH2GvH
GOUrHOG8GYPYdyaNHFCyuIgIbjbYwnVXsDQOPPu27XyG2kQnvkeGMkNpw4TRLsnB9FYdYRE7QdBv
37Dn4MiRJ1jQDy4qR7QZ6HUMawDLWrkwrQfjx3S5ggN0ejvxP9RviNp8N3TtCpw43jjTEC7zEe9t
1M8mxyQk2EL/3TiU/XPZNBsoFeiTIM3tMuFle8909pHVofbKEZ6kpvS3jb8vw6nZIDy6+CJwl5B4
SHIJ7QpO+cngi/wqbGksJk60mx6ylIkkB2FU0CyHjyTB/JbUnolCkmhrDeJX4dEpbF3SJnrILrZF
elCNGwwryoEDJZJq4Dvrjn0n8QTCyzAxFxia75KpuKsZNT+VEcp3Y4YR58UXGj/xr8T6TJu82BmV
PFaGRCtfxO4iasQaNeyindIjYxV9W9YJsHzjUpu5QXO0fWamWg42eFidI1GDuA91OldLj+6NEjX/
FBV4B9m5G5PMN9qe5EljFkTX/dzEkb71+hrpTqNry94jEwejHJ9Lh1HQmGBsCdbF77QBLPbL2MAE
4RGkibAIYvHUeHJrE5S7HjJ0Oe6bZtUWfCPzUY/kNc30A0/uVfWw+NS/gtLZWFkisT4wLq0dubb8
8kh3nyO9kx1tdDINLpVTYn6LwiToEDTZEjHUw8SLtNPNHnZ+JRBw5fB+pa2fZ0tC3KvbVTshXJax
eUi72F5Vng0a2aMMrTDw+rEVM6hXWGS82KGXHXUnEovANMVRaXC1utG33WT+QijnbTlMtIt0wKZF
SsZtfaK+6NAK1xF4iwn8aEYrEv7aQPiU5eCbK/vXMYVk5tS8G/WoDjJUi4kso6MrW3Mfm2iAyj64
y738EdJevLVJNDPznmQkDyBzFOk/DQAR+PXlXniiWRh+j6unAAjkVGxwAmFcHMLBnwNA87614WZQ
gVSfUDSzZcFEhAx55DMsCUs7KPGA5SX9YbJy5rr6mdoOs1KBvjFBkdV1+kAkKP5WUw/eZPljFxyU
eOIIMBQksZiChkepV5sgx2cYTmSHSis6T35DfdQ25FIG9Sdh2FSQxFZRRKiD4sz8IDa2nsobcpLo
YvTeqTD4krZsPm22yYVIW94+STecyAVtSS2PUyqS+4BkQoyt88U22nFdZ42xsvFBbH2kxJWP7DzM
q5ecLMloJJbOrbDdhgH1BVz7kSjQxYDNfZUT4LKa+/ZUcTRZp5KM43xEd6QpulYmx7suf9VnPkCk
26veTmibJB4rJdvdnz5lYLfPLuo+U4bpUzPp2qkW4jP4iUuTSHXM1ez2aKCK/8neeSS5rm1JdkKF
b9CiSwGqUIy4DNWBhYTWGnOqUdTEam3efPXTspE5gWpcGYoEDo7Y2335Bi8ZIMGR5bvVbz3sE1uk
gipkflkAeb90xGZqFXZyhON2S85o/MAi82RpqNW1XEdezDSF/m/PalT4bhsYRwRrM9SYcYuPwT6U
uf4bkwpCVHg47ZSKROgQlEpbe9apjn6BRBLrBJT+NAB71tGybixPB58NUi5zkz99UqHy8aDOl3p7
p3ZxwU8rGzZ8hYrIme2qVc7JTRYbe7Omv9FndrBrw/7SuxOyouxMU7pZmSjA4P5tAAtr6wyq2SoL
0GLn9idsOHjh1ICydrBOYssbwY/cDF7+XJnM8ADTcQqQobcZs0jf2UC3OMkVWxud6tbI/yjz4hHP
M2yqdK3l6Q3xF+X6OixqUolQbJXersj6HdS+J7PSM3wgzDtlj8zFHKJqB4GFtHa+fkpHkpBH6xjw
IwaSX49VVtzG46QcsrZhqkpN41gsKVW60PUJIsH+VCunInPwPfRiqUBYWbnJvik7yPULfAcdVagr
dvBRjOGJWMRVvOKtmMZ73OOc7esHQwzlgVjLXTzmDar9d0ts55EY0A2xog940jO86VgwT6I7Cdv5
uxHvOh52qqhvCf2DjnOchce9y19VusE9zvcGB7yHE17n34LUAGPC6tHcX/EadFpGJD8JTvpl+tLw
1WNopGz1K/8bUdX39AOWg/d//lnnsEyTV2l3Sn8SlRgygfF7YOc90qSg147yOra028mpGNPT9yL2
/4Af4wkPwASqzauiY9BDCwj05OxBD0gFI0B4AHgNyAJtnP5B3EWxNfiKIQ8MEAgmegvynTU6FwqE
AibtCz5hd6ahB1CQ9gx9UvSLyZ2hovKkJSavjP7Fpxs6X/Xc3DhYOysasDEqhQoMhp0MFFvH7wQy
T+FU8D890ODozofpg45EjAfLn/ECNZdrvyhui5cmuItm3jewBi2q/7jmT26N196bI9oWS0uO7QBV
YYAPBKuJ4fsZQ37QIEBUdMjlesuvCUJEGC0/IfwHGleoxowi+eybEd2e3xfJu7zR6xWDOYGCxpc3
LBeg7KdvKC+c9Hh/NjwRffQuCmSWMZy+qcLtJ7KKIo9iUkpDDeJJe20JRu69UYxrNlnQf5bviaap
9HdHzfkCD/ebd9Eb50kdbEY8SxtUZBpqe+K04DtF8FWEkBhgazQayHStvY+y9LPU8bDbyZ18r6l9
JsDrYiYwGPge0iktvFfY5hcgR9/yMq6dSZ3Vy8nUmyVA68ZaqKlv0uyWWyQDqWlTrGoj8YQo4+iZ
y/8NenSrYwwg52hDC/VGOp9ymUIQGk5LO7G6hF34LVdD2vOE1Hy1SKn65bY3QW/SQU0gKMhNlU+7
dvA1e6t1A8zN/EW393re/eqt9qlDUemhqZDKkcBWkduiIHUgyJ5Hc1NYPI40ja/d41hvHnNMh3Ga
PHRIejo+0Eg/c/n7MLj526yaF3kLw5h8ytclRnXDiWabDpxF+mxrtQTSSMNfvta8D033Xd6VZw+/
/eC+W7dIQzA48QnRggPMHc8Ni5tX4OBmTAc8bTV1X3Iazrql3OjIbbh4QMaGbQbVpqFfJ54poSAJ
YYpLToTPMyFUXy5MnAg2jobnXcQGJGJ/BwhhXLPa5nV/ayLykdvnZHCcYO3QErmRXqL0HKUVK33I
DnVfCqNHxBwazJ4Ado/ITuTf0nvUYPuMMH6GEKlTDSjZc0+5vuqs/kNubY94QYa3zADXmQDlofyZ
WLejab+BTt5P8IX66o/RphfpnV9b2UZUHOGTP6lwiZp6fBDNzzCWP9dHk2zrU9Z5T4IPElxQBuGo
hHSkIz4cmicT/tEEppzZRSaxGTpSAiWphpZkCTZJpo+GRnaNih+1YE5GNL+GccComX6Ur61jf4ny
A+7Yw2RhnudO01VZh7p2J9OgyD0aRjJxdiI1v1uU8deB85TDewrgPqUj2Zn6iHKlucVf4FdqSoMb
RFU1bKyxv1XgR+EgvpvgSY0/1/kbxhRniVUtfV3a3wZdb2j0S1s/yiMgwx9m2MNskWzJ2G/745Ja
DzLOLdRbJnImmiPnNN7IM4kz7Jdu2tuUabue2rVQkGRUtkW8WyabsMX5bQSi5bW/rHEoOphROyhb
I7QtuTOluy1hcBkoPbARfbkGcBlEXEpnf3rogkukvnBl5SLIaxH5sOgk5E9XS+5g0GxMLfGXVD/K
cJPZ1YOXt5LpywFMMysm263Hms20jG7TaP5g+qW7TMYCxDGLGyOPYhiZmxkimQuZLINQlkAqa+g+
y9RYQTBjB+3bEM0KyGbNzPYDZcRHK8zBq3NdJDRTx8M09R9dCU/dKw8dD418C/kRGSatpvXuZZ6I
O+8y/MWGEe7lPIjgZEyi7wEeW2s67xAHZKDLLzX+Kx6aHRryTHRp4rAMoJ8xSuNN+43RFst3hKZw
izCOOrD35SATkWXHytSnGkuiXIdwhgaDkuP6gAzh3zdAEkNjZy//zENorvVNHYwfgSx5VsmxyUVs
DrguEYAdNyowHqp0eKHI+XRdFimHv2PdEqmICEnkh8qEIyKHKYCsPKg3uoNGjPmC/csXvPWf2jQ2
FIJ8mRNhUTwy1a/lSQXedKbGur5eS3W+U3r3hdgM9ga8IZFRjsp9NsJcUDwODs1ZQ06aWckn7qov
GW+hM6K/0x8d0caAPJFfuv3Y6+W9SGlExiPqoBCooK2PZC71vxawwRDoYAJ8UIRbBTDCkHwW0IQc
/D/k6osSHtnGWWs+lKD47AAaVu4D5p0t/dtbmS7IakGU9fc1yuvUmCksTtqyB9C75lMlEcGlVCAj
V2bsBqziNINxjr6NjqccNo7Itte2GzyUqrGZnPJWYeKUpQXxL7sQQFmVemMuyVbmqqrrvzX7OgIs
qqZFfxPF5ouoga5Xn2c3g1g5TOXuqsrijpBSfEgVdyvPBjkkH15SPac8T7KxgOX5xZhfUzyhwMXd
YxBfIQIJkEqtRMVUB5u6dYlS5BOFLlCAtaQLvKFuiAiewaKlJjFJDnS16Q7D03VVlTdL6tpdjmw9
Rl+I3Xnfx9VeXlLHDQ0TiOMQL+Xv8n/y+SIk09TxxqpxgadH2VMNaFDBeaAHRj8ln5OmqEEt90GE
Z9elTp6+iEAkcgIeZfsiu8ma0UT0JI+dh36ELMrvCD1Jha4kQV8S0hqQ9Qud6tlCf6KLzqxDkVKi
TCk42HsoVQLqghqn/rm8IZ0K1wiTljwcMlBnlC4Zxa+aIvd1hww5TmZUB2UMiSr3MqPKSpignIlR
0MDZ/pIlI0ZZ06GwEeqc/LtFeVOiwPFQ4tQociJ21j0KnQSljimKHZQ7GeqgDiVPgKJHlPAlCp8C
pY/MknTcVxkKICImvkcUQVeIEL3ozxqtUIpmiMTp3cwHA7REI5qiFG2RGf/Ijl6+Rr430fUXJTgn
sicTFblokkWEPOnqsVT67VVfK66FeGxZUIotmRZflbGqMCyje1rQPy100i30UIMIo5wYch1KqdBl
g8bW2qS2XF4W1FSyvjiirkJlxeaGBYfF/nopmFaQ2J7CjCqBCLQ8lFpj5f6kHNKXoDy39d8ZTjbW
8sC3NtU9euqlWq9rNiDyUMHSeNECQpLQunUmTebsVqZcC/0Y6+9P9iKLq4xvkWT9M9iU28w2dkpM
xEtKUhus5HAxr4JLDUgeRbOLjJsFHVsz/oTqq4W2LUXjJjc0Ec0bYvQruJAMlpAu1pVDJ/pmkUun
gDsd/MkijxbpW/hBJ+89MLRfYGRimLgVI8JVYI3bga4lEyR1tDg5Eyz14dE7v4r6VYYWsuYCnV+Z
vpKG9CNq4YD9uOLVd4pUa9AKE+zGnj17Er24mCdIZfh0h+i1YfLvWWasufvVfBHPCxcPJ/rBmtud
LLEku6HmTVA41oeeXnArhwzB5RZMCPFUbf5RzV9ZgSIgTy11nU3pvZeOf+bIOhpj4lPF+CSV+G5A
EvKPuFuorcWsb3VysgQvqkbqt7jqG6hCqC1lBMoIlxGD9hBRg3oLkfhCcAogMO1Dnix5qhZUnD1q
ThNVp8BgZfRaqD0bVJ+yX5DBXaMGHTjV//VIEEGOWlQ+Jl9/fbx19KRDcc5Ql8rP1IzlV16KXAy5
CKLCD5RiH2oajCQOerx0U4iU6ZLd2UNzZQiLzFyrnbPcKtG3i2pROMNthqxgro6it1aCozNTS+D+
D3xK0tGUdsazOI4QfP5pUdfGeBgxHiGD+RSsoarOp65LtpVAOhkqUc/djuPxHcAbUHwtQLzN6BFZ
5ICy0dLjc4ym46p+RJ+eyhZfvAl2fDD64e0qkOy5Yql5pQPHy+x79UQg7vghQnWBMaZGeZtD7smV
bTNrf+F/rRH7lVmcXF39EFRsgmK5Q7k8o2BWUTLT2L5HlBFfb5dc1jDyvsuLmFDkpqTooeVCOmw5
i8wjfY0dXINyukVBLV8m8yqVuU27WLc6SmuZGzJxUfVpc6R8Qd05Z6MN+lFE2phYfRXVtkwRIbNr
Gzw3aLpl7+2qaLyr66FWPiq/HJTgNYrwx/SHCeZTTsHXPSW68Rb9eBi2x0T05OzwDPTlNTpzzOlQ
sy4T6nMXiZKMwVAsW/IXmYpz9OqsKyURXPnLdaJC0O4ibJdFBTwdJ47pQSYX+diEEF6g8lIKCasP
EJIviejlhRl8/a4DUnrJSkNYn0w36NpfpcIgh1JKR5fJeh2cTZlcHDlHMATkwCgnJ8scHybysURw
HcbTx3XD5ZX2Y6z/lNxyuVzX/yvj+YaJGvKYwDhvRjrD1//PwumM693LUPSyPZBzdqeU3x+obq/u
LdlEJo75qVLvortwl9nxKTASv5PJSLS4zJeyldTU/kNpH5vhMtCHzphul6H/kBl1wv8w44OYxPPW
nd3IfZZhIIRXfRguclNFn65JF3F8l6+QyVq+X8CgpHfnX/fjDrzd2DjL30HxnqH7ygl0Nan6Yz1a
CMIRblNMsPrhIxFZc0lSmMjMZTKXLRcNoDw1XmXry27LSJIv+chEAaa20/uG80rP+zdIC1s1Lgcp
Airz4YYsmk0bT/9P3C36ZtXTbswpQiaRfya28TJOL3IrZIvSa9r1iG929W27aODLkk9st+h0Cjwx
rDua95VO9e0UkSTEv2U/LHs4OUnNdDuSpnhKCXjpSu8sH5d9cuhaoCyMtdxOywvZTyEgN6vhLTOh
GGnfckjPcCnUxuLjbT63us6V+luN0I3wWsRoAFuUlvdHvqccz2LgRnhrrxdH9OJWm60Bbt8hu/8R
EbKc0xZlu2jmpwwA0SRHsMU5MO3k73ox+KoWceSHUMeGUU578idC5McCLvlQPVRj8iYXSN6d3DMZ
yQMTTULRI8ZxJOc0OerZwXtJKZj/ekPIKOUHeZ/sWBx7evvnC+VPta0hgHQ3cmSUtyG/VMv5IITM
KrXdAHpSrmIseTjyFmVQJmy5KUMd7JDYIbyTqpf/yKFQ3pO8Xpu4krwdzlJvyEdgLte7P7hvirId
EeEvxd/DIoQBzEJ/D41yrGgRUsjocY3fuLf+yAZVXo7c3dLQPgt6yUSU3gfLeJGHX2YbCzMceSdk
YlNzwCSXY5b752MaJroRM104tWv5XNmfykzkYLrTMN/9rVOEn7JxjmiUdsp7k+orqtyPyAp4xnnL
1wM3d81i345GeY62cr6Sx7nEACgeFCVhW6irO4WWkVgkRJidjeGfPvBY8LxL5LzKDyqwFwbYDFvs
hgu2wxz7IVvs6wtjyru+GZnFSuyKYdVugRA8mNgYK+yMsm7SMvmVKR9cTYXpUZZoExOkbIpLc6tG
3p3cmVoKgm44vcThnVR6aHB/mk73O+Tja5rdSB2RuMmnqWf6w0LKu5RHQR4XWm6FW4LvZRKunuQV
y0QZYOUk/jt7LTF3Zpg8ZUmQuotcx8ZQLpr+x2XhibGG6uNdg1FUxzAqQngnMndNhKYcs0ND+GIb
vsjPkQLRgO1Uk7q81GxiajbIv16YeHqKRQt2VYKg7uklfknptMTOCgvpMGFvlTcN0fJNb0xYHJSC
2Y65Oa6+xd2XU34YSjBJ9nJraFyFDgOtlZ8Jub/MuGox17aYbImiuPLYG8y3GSZcWUFl6+KJO1e2
KsjO1kN4k7KtkRVJVlfZzrSYeysRk3FatSkOYP0dsQCTyfvUYwk2OKF1LAFSZ4AJdt8ZcOxb5ysD
leFq1/KSlJmoXrpWR9kfQgfDqAemEiILlL9fR1vhdV+Fk/zETJD6dZEjOZ7FkCleEXvzSNwOdmcD
2/OM/bkx+sfrSn7dhjPZ98h+zTHYqb7H1Fxh8xZnitzmqwVCd28QqCHDwhYBgaFha5TCNxbDUdrs
W9d8lsdNRoRMK1LnqrByyyHOFm+33PsFs/eA6fsxw/5tUxu6fgS173frcC6fjJOcHWWukcFshPPZ
FEM5z4fsXKSgNDm3M7bzpiFzyWCiU7ASOmrtB+ErwjJfKmdDN15K7OthlOzkYZ6xo7nY23NHPTlB
utfUYp/QMkNCd5SprcUWT8AmzZ7pukuI5h46e3WQU6XkHsiaKNeQYI1dgt2+xXZfYr+X5yoxsSGz
bppsxi2VYCS8IFaLOtf8sDHxF+ws5XCsGmQuxeZ+REqgwFqffgkvM8AAhGb1PoAF6FPGOzzRc4DC
ZGtEbOuDijC5AhSIZUSvNuSfni06FqIIOU9cbibSVWvAqBg/s41IGJs8/eh6Ld1iSnoa9O670tH4
EVo6ogslonzR8Zzb8efitNVGdYr7LgYlV43GvG2U8cFzA9Gg/EQx4A40A47kl23SMbuHu7JvOrRV
2IGU1ub5OBa2yQZnAoLT0j+MQ+VBo9Mt87IZxWxhR9cPkrFaOwqUjjTKNtnsVWurH/0Ajc0KqFa+
Ik243ESD14LwQEdDzAwN2b63yCBC97dxDbRSkRqgrNPDjeK4L1qmnxBVcFQnCH1TTjohSg5pGb2t
PcH/PJZDe0EsA1q/J2oMjvkhhzUztuYDkUTEYxvPU0CqCL1+OHZcTsPaL1GFTUtfeKP9Larku4hI
LLMsTklxqgIiSEHuNeTsSGKWcmyowK0cNa32ldWew4CiybJsjSL6BdhvruIKwovtdNFWc+5TG7VI
CMDXd5BF2dh+D1Yd/lRIQ9eak2jbYQr2afpVtgyNMPW0XdcrvpEptFOdY252SJYVmsvI5B4a1Vso
RiMvVohXUh67Gl2yjQRrp/T4p6ha+DP7gmYKKtA6Tgft9n1MIxK+Gtfe51EEUsd7bpWIgmYTc2e2
I2vEpkArb1QAMirXeHaWSzilN24WtTgNtZ6UtPSlbczbIkCxxyY9WrHe7L0qv2Rqc8H2fqoDwmWd
xjowR1urKVX3Y4tUUleGbqtW0iwJQldkIbB+CBHIwZ7OtxF0NaOhG9y5ztFZIsLMmA+I+WMk6iTo
akO8jROPbn5Z7Oe0wR4WmDiG3epucLwXJQ+8naqZ7wMCoTF5IIHpWx3skRkLEx+5MuDqino92Y6C
+DWBFdXZr4GJjFlFRKGRrgpiG+yhUdZr1xL/QLXc1Ape89bK30womGs5IChl/TMNml80eUA0CDQk
L7Ne0qUyj070aVtvrbE4R/WtKfr6hsLbfTNWb0GPWMC0u0sbB0D9Wl1bpSaaCVVVSt9tBmieSk7u
+UhRLLBb5L5FvXJ6gRmS/lotzS6liLArLO1hatsnw46Ss26662UKf+su25B8BZS2dmgXhPfToPMI
6dGv3ttUihkPWq9ucrs12VIqNx1xaSCYYQPBlCt3EY4GkNVHR4+VfbO0Z6ov7b4LW3+oEvUI6dfr
3MXPtfQJsSRGVJsAVetg6ctdkzm/S7F0q2yhtGBi5UOCHK1Ho9vmizYfiFxE2Oa02W5oGgFO5c82
Q3pKtW1TtacJaz1RIwPhPvqht53s0Gj9trJVX53Kd9iQuZ939dtUxkj/nGjjWuiAq/Gz7tISnn1a
HlH7EnDdTWgYSvd5WsYnk8GeLe4v6ZivPci/O9Kt9s7QHW2t7HaxjkE/ai+90Hk5J5L9W4iMtic8
9GCrRUyzpziFN3FqRBs9hPw2QLHtG0C0KrGRJJYCIffwijGEFWrWYHuaHJuB+9M0Ohihin6VrSPc
0cvy3ehHF0kwm41I96e05egzJNl2VCJMuip5viNVMG0gstshs2Ou6nHVxiqJfuzxgJ49Uo5Nj9o5
oke/6eze4uT6hZ9mS3zysK+jB7tVp6ONFS957HTEES3Fh3jGttGj1K+GzGVmLTYIWzDc9vklHwh4
XLTpVSXUrfdaSMw4jVCzvzuGvmwiV9vS5iImecNRKwEmqM44SoqtY7+azvTUL+6H2rpfiaI92Pny
pKvq1lNJDW3O4YQOsIxVZgCArrZiGWDQTyxHlGmsHSbtbKU1XHSUE9UwB1vFY/jnSjWuzHE5VFUL
2Yc4YEq5CBVqDD1p3PlDSqDzGAxUJXnEsiTCrkKLJFhYQsehOwkhdJVMiBNzL36kbIOgM6lOBuoP
u7PaTWNpAW5OhSWDsJPJye5MDrLb2kLRiyOKg4vZbZYWpFVjO6eZ6OpVjhv7nJrTjbGE47aoSwla
oZdWWDQtLY3vZPd0La1fxEPnKEGiWYEIWKmDc04m2uSzrQVYDZTdkpprwFOt4Iqa8tRVDQRgynCQ
T449UmT22Q2+mHFXltkn0/rnZCcbYC22rzfFTelF83bSTmzAl00J3B5ZMNjkciA8PjdJ8yUAKKzz
x7ohLUTx1oAJmQltvedRc5KtORNGN5aaiyI6/tPlHuuhSoMQQve0yuf6udayn7LR91U+8iLqPT+Y
DbNpJ9s5Goabqle8TRlS4w2mKDulxnJQytih2ncxZzrdoQvAyAKVDAeKl7rug9B7mQoDg0ExnU1V
raCvKsUBBGqKzTlrH9o2RGuYp/yGVWNFf4R2Spie4n7x56iPfYKGl8mY/LqCnY7Wp1gJJg72OxsG
rVCfIAZ2JGlPhDF10bHRexaRaDPVUKE9nAvLiCG9MN8UG6/YaAT0ycHSrvPQecDT+csmu0OZSv80
WgJ/1APL99w7b6wGGHyshI2qxn5aR2RGpd1yXOCst60e+XXc7vVQgy7QF+HW7jryGFP9qVucxJ9Y
cGMT5GhB6AVReSE0mKW9dQF4r2x3up1CUcMiI13lOZzHELAyeDQ2352Wr6k236aOu0aLx00ilRCy
7oIkqcB75aJZaGpokyn6NIQF5ZrJHGWl9mJDzD0gn33nz92iF5uETB6E8MixAdwbUN6xvjjFK/XN
8BcpfUbGNY/QbGoE2HNLR8t+mPWxO4wV0lSXJWxjIP/uTVJ07RyqXoe7yETPBhnRO2Tkfq2iInwx
qYbswrh8tI0iP+rRdqBBflKjnu8c9tu+xAuPdJfkKHqzxU3GBrBTxh0M5Xmr1ejRc+8whnryOHgk
vnfWucLa7sNtr3ZWCWgvIGSBqSagfWe/uDYQyTjUspWtkADQK+ptrGPU87II1jo7P8/CB6c5Liwb
w2zR+FN1sb3p0On9T7tk3UYzyktRW1hsgHeMTs2OYTTus4R0pDB2S9iNxC+3tkoMQ2evcpQdqDHN
YI1q7BBWYcxmwHsaFOOsap1x7CAJbOYhsQBDFwYK2qFkLilvy7gJN7YTS+/sxcWg56OutNeWrUOE
HbN5bS7VTZmxRkCX0YH4Go9BD5sTuPaXEuLncGiTWws9dcRyv+0Y3aWK06/0YSLLtbqfQ7Y71di2
a8OG26rNRHnmJWVNfmSxMaGJhSxWVBcRblipfaOU2km3BPHeBNAUmnmDwnTx9XlA+Wqy89CtcMdP
GH28N0ymzTis7ZwLsYTYkSvijgkfTleRh6i3HQxvbSmEc/QaFc1tV03qKVAfw9KtbkZv9NmcwvJy
aiyIZE2aoZbTDzfTNYXoDa902GoKUQ1uEHAgcSpSS0FeoI92Ntg/OMaYya2pqaeBgOjdFAfg5Zqo
3UImBQLndsF26cgANRocs3U9kdZM9KeYJ6FilfSndmbVuvTXYhcxvruz2qnaa8bgKy6vP1bjO1sd
MAJYCPiiPLZQSJqvtYspYW4QZQGXH0AFLjb2Go1W4BC5aw2rVPxmGEQnu0nubdVm2nZRg55Oh5/N
dvdYrNUpb/Zm6Ew+zjD6vtlTMiUje2ECykL3KYvLG0D1LKZueVAGD153rYwrFDkg/UlYRBSrfhm5
8emyw1iB+ih8TfdeUeCau6qtjpHBNryflo0bWRytEs5XrqdR2XXfbG/kjIkct45MaHNpsi2zpDuT
AGKBHs6jG7tHcDJPwUWrre7URHEIDDVT38ZuYR3VS/vejPBnOuA+KH/ax76zfnLZmEzOeMrNpfG9
Aat/WGwTlduGmtDagOS4VROKOpHyzeGJGmWd7PChIBygNmOHiA3rgOWmHtV59f+d8v9DrKdBWAXw
gv8m1jP+6P/P//7PLvn/+JL/cMmb6r9MTbNdz7FgIqqOq/3bJW/9y8PnrquOYdimbjnkh/4T6qn/
y4FNalEBtsnadA3X+7dLXlP/5anY41WmUh07Du76K93gv9IO/v3v/8xiMGGI/VcaA6ZnUinkxbB8
GCavo/r6eIyLUNgN/2soii4JAzZyutt4x6zu92xOaPrX4msLDmMcwe3X4SKbnUXOcuAr6I6Pnvym
h+ZToEUWRH6YICEpMFmVPsmTZMxBv0trE+bQ3DPh2yGperXm6/3ibTQ1S3GPV7e8BBy5HR/UI2hV
PL39RlNsmmeruHf7P6oaPQxkaPh40f9g2NJLsK2LSZWaargY0tTyEOahn6qkMBJdoa/UAPUePF9c
JlG9w+X4brnYwybKExqJETvcGIe8MfsdTtenaAZVHX5keAaKKFIeRZDcGml+SOP5PqR4xgoooUrJ
UJPdFMPnDT8wcfZbvHuar3XYPrxyvCkGEkesWd0tuXepOnPbADb2idNAIebOiNbc0Wd7NtGjI1F+
oRzURtR7k2W40KNvfbPAQZb3l6C2FT9tlI8M2fs9ZfRTntZ4pCqHfHmmU78leBojJOJ8I0zpFOL7
C2maHqgDH9VB+Y7s/l2rOoIKY2fn2ZCFJ2eBo9/EWEjTOsVmgXu+goR1nszHyUufGidbDsEQKyfU
gUfD6yi9pcFlTIJzhq2oDjAoBA51HNf2K4/ZM3U4LOaPOUN9pRkKE2Q0vSC313itobrJGmFuQoJX
HM/ag2jLNlE0ZsBzY2zzNFrVeeaggErtmOQQIIHq176pdm9hueQbksVfErWM9zwXdGKn7klZ6viw
iG9iYqC4ZrpK+sLc1uZrQ3w7mvGY5d1MPyazvM+K1D2EZvSKED5kWYQvW8SWsy1jyKiGWIQ7Yt1Z
Q8ksiHuOaQ0FrpGFBm13ct+K5z/x3Afzdxpb4zadcKXM1kcANhGlvMMGrKXQNccW5vOxIUFPw04s
M3kJZGyhJo1nheOtHRwLo03YgSE8ST3POHpdse5DChILqUiQEfRoM1B5WXdExcc2bzTLy8jn2frD
4fJnJH6eg3fIupxQmu6c+2jqISGzLZObH6K8m7TptujHFXuxx77ieoYRY7M30nFl1RjRHGXMuETJ
hRXjopipe2/bY8TKC/5Vsfs3AkfspzjrdkiSzL3Hty3VUTuz2WA1hatjRLg1wQjOqnE3d86l6V/z
xaq27kKW+6I2Rxv6L7C25rQgpfJBOBGk2w33o6fkfh1yGja0Utn3CIQxT1ifZTFC8syrZE2G5bCe
SUrS1YzibrKbXD3ah4AIkppKrztnRHEm+FkS8VPWaXJQweCSt4FRhpPE4PeTHm5bLUHOMeWbJpvx
/4bNU4QhbBOhZdv4GfPmNks0oOxe2q7x7YzbxRm7dR2XF7103rohpDZkUYsIOIYT5d0TgsDkMeTH
wkHgUZJYUDNh+6XZtD4265KiiYWGkHxxIki2QHLnHaVTksK69Hmk9cRRlPAAjdgr9q4NkQPxBYTE
U5/pFOty08F4Fj4HTvBKRI6zC6udW/dfAWDhvc1Guhi4E9VYPGLSmPZaCEmYXUVJNzLCLraUGze2
MH+Omr7S9abbqMP4nqQo7G1VIz0hMw9TRZjcRCRJPAevoal0xyTwiPWxih2ZHl+upWU3TefgnatV
a23OIZIRNdT9zC55liNzCyshYQLJN6bjhNtZr49Vq7q3vaNimqSJvk401Z8D7K+Bo+2BBj6BocXs
PIblOi472lk6EpWgcXwrJlu2Zdpek3xR87PiB/xe5U01mqfeHMEpG8VP7qnFttaAEIQ2p0Rd7O+g
38uMS50zr8zod3dE0viKClWaLSgaBJUssMxkh6+Nu9TD+GGlhCoMnEkNakZLol04/1rb4BYbHLED
A5ELTVi8GOp0Gt2ACiye3tG2Pu1Uj5CvMZF0XJJNR1gF3qXnpZMciEHq1wJFKX/VzjpNTqI/dnQu
dc8GWkF69ZLSm8saskmWgLyhGmOch/+DljaWOXPlZAgQ85+SIn4DbnzNA/FIGZcggfTgeJhFOSNX
m6Sxn5qEBJt8mIm3SyEz68Xt3NZn3c6ajVGCpsdqty86Y291/Biq3wcKvDGMTjX1ncgh2oqVwu3y
aDtWyzNVf33X996TqyhHbSme40h7chIXMzVDlOsGkl3dUL7AweukJYH31R5fs+LnJs3z0XonLvVg
JekL/fBui2BO4cwxP6UoL1p9Mv14jm9jO014SEoDYRxVeVMPfXVpD1Wp/AYqxUUFvTrble6+ZA0N
tWDaVpFeb8k/HU5jXb8MafoIMZ8h7ziYX1pX23iu9Qyu2IZjfMSWp4KlNhDAF+aMsUTq4ww2QmA5
hoyGXUMwsTZOW8w7rU73LdzGjUJHh2ObRkOOSNMiqlHQNQSvzQHURzAbh6ppX9RSz30zGJAMGZZv
3demFdwgFjnmfVnsssjbZ8g+ILyT34WuBYqnNu1T2zVZdzGDByXnWaOMzV1GqsJYc1g37QDWH6eJ
onLXkaMOe4kQK5ok2OoaSI7esua9m/TfQUnRvHY1awfV5cEM4m5rmNWObJJwj5OItSCIz/rY/6ns
MrxDQDJgD025+Rnh44MRsx4P26SNQ3+ADbGNdEhAacdUP2Zj4xdRc+TNG/4EegQow+AnSihnxA8j
L3CvRc5OSXkW2jR7cJSQ5G74/GuzHZ4sus1M+wuVqNI85KZy54z5sFnCmDpZ0T13ZWqf6qR788qu
Xw94FlbYyvS10kyEGXTc1s6C4dDxwbHxOOlZVkaXG1e83nxpenI3O0vn99m+D5QdRXobz3h+iovi
KQ5ZTCPVph1YzasmU57ppUdoKjGEgNPlwXloKhunz/zCHvGt7uh6uO6mnXXD15KVwrK5t1XqqWFh
oQ5StA0Ii6c2FgKEG/QbBFzYWE38tKPS3Km5/n9pOo+l2JVsDT+RIuTNtCSVxXuYKIANKZ/y7unv
l/Q9g46OA2yoKkmZK397EHZf4WLui51KSA8XbDEMRarnwCXDRwbZu0/bHjC6/NDJ4cOe8a3pfOJ0
e9CPMTArCMiXaHHBZ0Xwo83WW5aWGtpJUneY11aUaBsJz4Wc9xaFd2X31nSec40GJDZZv65VJn+r
2/RgmTbxZbLEEMwpXluwa22aU0QrLU+n0q8e+pXwENvV/b0/Z9tzs1lcc8s41cOQkXa+5XtHOZyG
unuffRbzviWZJXhF7pgf5VrcWxOStJmbbDAbJ1rB5Jhztms9kT/jRqtRm7UdAB+pEwWljKG1qNu7
tmKcmvZZDncm4++lIhQnJ4TqaBJuWxLgGepukB64N14o0YAjl+tHSTRJSBDE0ZAy2W9+OsZ6Yt2Y
lEBEY8fVmfP2PIDRElLAZ1uSI7qrXLg/KyehvF8kkCY9o7Ct03DE7SvjbMzfYRqvBMmkNyQM79PU
bO4N/8g68FwKh4lwFc9jL2YKsiie6IQm4kGjZEBgMGiJWM4RJ+mzm8beipOX6Ntmv3iWGwJx3Mp1
zuKCgNa8DbSdo7XPdNDQpDMuPwSIrCdr0O63zO8B8Qk7QVmVXkkAExolwS3colNmvuuVjZ4F3wbL
Z9qgpyB4LXK8kCOd9oEBeVc4bsOBAztjMHr329R/CistHszynOa48jeJFx/+dDmkybmo2/oqozl1
Plf0ykStVYHtkcqQt259Gdkd27k6z0X7IDuHpWfNXptgwQpeJ8HJtTDNQoxHiCvR5Nop+C88mKaT
11+7FNoG9nCSSLZXBS0uYIyrAhuFgh1z8fsrFRJpKkwyAJwcASlRjIFWMmpgBYKd6z5ao+lOdvYG
i6IfKg37NjCXR5TrXO83ihlRWbP7rg3IKCcl+jJ9CuMI4AA8nRSKOio8tVLIagnEWims1cjplFyN
7ZpYSFTGHT0cVtXHeTrpMWCFGw6VHgLyFfu5sR/daWVIyQcRV5x1YA0GzgR+utcBgCuFBJcKE56E
h8lfL/WQRDAsnvWtPZcuc422x5xb7jeLuCyYCU4cmn83iInY0hlfaTdo/b6rPiY7L26QGcCBJJQR
VRFHeOyGAMxnYWxfC75YpEDmI52U2b5WsLetAPBGQeEwmsueUtB1AKHOQctNBZuTq4aogsuhbbQS
kFehCLS5v7NTsmzdopZcGKeJSrndDzWruzmNwavUeappEqpKCtBcj446X6Pq5TnfOu9SVMZpXNvy
YlscaoO0xByg22jpZgEAaJZk6LQ8RNAFDbxBB39QwyNsilBoFLUwKpKhg21YFO3gKAKC6JM8DhQp
0Sl6olRERdddUniLCv4iVURGA6PBEKAiSyA5JkV3rAaJStAfFjwIghp3v8KMVDAkLGooJQ7DNBLK
QEVUyFB0TlG5NEB5CGN0ecnpRoe2wRVUgqetlp/sJ9HPYb8E98NEnwrdfC3vpLuvhP8rjRkPltvQ
y8nbWBTRI2F8bEX9ECR6VSsyaFO0UA8/pCuiaFKUUa/Iow4WyfGhkzpFLGHQ2xTR1CvKyVPkEwZh
wsGgoxC4XdXwU4UiqhZFWS1wV5VIeCwJ2dqlbhoak7OzjQ0fQ86e0dfj3hsHtovVc3baQjxgybJh
a/ppHAcOZAnkWatotAk+zYRXQ1db7kbPPSxW+W91L7BQHOIMg3SI0TiSIkFRCCwdfS0GnJ0Dd5fB
4W1weQOcni30R0u++5uMA8shxCwjU3BSNOAvTE/sKm7QgCR0BnclMAtN72DuV2jEUvGJEMjP0kEA
QM93ZKSEa1g2Y8BKSokv5RfycrqFi/LBZLOCrWzSO7PuKKicmeyt75rYkMqxaBZx2uu/CrSUEBms
6ut1Y26/abb5oPNOqFTdxDnlpJ/NOzYe6jY9mj0WOR4cP3hMdftGQxzMmZkKloW1O9Bp1WEY3Xlz
w0Gsp32FwELAkX7BXphH/VSPTFxc+FLI281n4u5GoIKNkT4ZIY0bnqxstKxoqvbD6C6RDYcXCaQp
7N4aoaHU95Atuc/ROtjr/OvmFMgsW3/rViVBEqpnx2rpDt627pk5QsSj3h4de/itAriVYKIXrMPA
bwWUb4n4760Hre+HdvuDe47yIne/ZFbNIb6FmlJFvxz8hyyn16bwjV2dViRMIEuysRlxqdE+0G5X
9PWjJwkxyUyac4wG13lLjALUZQj8u7AbN24EPk1BGm3dxsHqeB1lyb+cc577XlQY+GGcKso8NEx/
/Gx2GMyMxPrU5xTHTBoEAWIPno+oWKbzpCUeC1CFpzXIP1VPS16RhClrGp2GcjsaWTeBm03dzu+0
FyfBX2J6Hj7bxAEbKENr5QZoBKSJW8t7jHiQ2836WevjgxZQpBk4K5Cbtd4YweKFZJzlVMPOb5bL
90hP+2dU02vRceZx+uymXK1rSxo/VUXWWeY6VzmCr52+UW2Zz4AE9ZxHa21Dy/WXUbNoVGTOT7lL
o36wBybx4jB6BDDQgUl+nEs5bAMZNaH0gjl60QhmietSpiccrOVkPBop1esY1EnDqpprNsUCPoB4
tKzanlLcb7gK6HtkPIDUEvCp6bk1jS6i28nJBxrhalCI0U0PMiGaZ5rFHJLVYpvdTefRyEueP0EF
XJ7OtKtd5pCU13EA2due3PeZFU93ekFIiNu1PqVs7h1M3aMccSOZRst+uOy9v3YeUg9Z8KArOxpc
QcWWcCRzbWEji1OgNo6ZLtIoQiSxy5Ce040PBAFwIxmEg4kyePy7rVGB9Tumh4+xNBglmZ7SACG8
kdKNm/rlC/XNQGaNPx7S2nyTAVRhnt2O2eweDDN70LWAEuKe/CibeXnY7Kt+0D/6MReQO+muwbcZ
e1WFxxHezKQZh5xhisLRGIU4H+edxDRl2DM9jJN4wgU7xoNX/c4O63SHaShaAvvGwvIToxO+c5Yp
9ovYsEYaa1RulSX10FiIfe5JkxsyFEmi+K6qOTuR1NEQsNJdz0WAEXTLj0AsB71dbnVndQ4BAXo7
GrsJhOw1gksKnzM0UC1RPh41CpRJHRLH9fD6F87BbFojXrcZKd10t5GXolH1bfcDJGnVGfeNN52C
tpzYFbPh0id9emhaCLxk4T2gfHsHFPy1OuIgiIY09zkrD+qArT1VFv2Qkgy7phMtpx3+QOKiDhFS
3hDffKhYkPd1URIGI5ZzSVbycRmeGkoTb+lfxHdgyqNt25F0szQESvHi2arexrlyjugjyEeZ5UFg
827gc8IJVnpISmqrHf2+KxDALtqPsYxEhuSCDJdFgVaZuLIQ53OWdafIDUYnnGbVVplL+sHgFnUy
lWnGXD89O8NBu01PLqCC8qklyYtfu8/tYH0ZmEY13f2k60LHO0oLzv/sKVhUVHoHN8yTUtP27XYj
8kyBil9YKG41HnurKb8GW0O9LR5F8zjmFpuRcVZfcrvpV7nfivKgB/K1ad0vW1/xdXtPtvsoe8ID
bFbpunz3pf9YZdRjotLEOnmPLXhXCSrzTBsjo2/+6XiVMc8v0hucHRF6hi8DJerq4Q2j5Lmen5Wa
VDmNlmL5yvR4nuWPehHKZmO37mlkmvsTfxKBPyCjrqQ8TOmfA7DFyKct5HYzTeim9W9a3D0hkWfl
LlQWxj9hbosMuNyKqO0mHBzNN+AxhhslObXqt/R20Kcn9bEsm3ycy28LHbHyrqm/vnbPY7A8sdYG
6/z3uRaYstR3e+BgpL68FyVZ7TYs2e2zkMuLcmYp7yL9gzuvce+VFnkd6q+Sx6uT+rX6b+X1QTka
FUVzpV4px0w07PQYG2O5Vy/lT4HL31fvWn24YI5/nxk/FtC7ob5cz6inychDSISUXPsnyYdQtT8q
dMD+76Ov5BPsOpF7eABR0KrKHjmQwquxxA90O03zp/oEkVrsAuHdSt3PdsoIr/TWNutW38r7YU0R
t4kndQ/8XWREd0z0N0PSfygTZsDPDtvAtRWx0h4rPbZSEWcoVrrsS0pi2qcEdWsakUHzD4jwn7EO
54wEXU2ZT/nvv6vUmPZ7wDxn2W9KCaz+VDHX0UrI8tj9+O1vL/gjyJCV7a9HRa9sfWtnMNIR4ZZt
v62JMM/TLsoJpqpZ/gvLz93ho39hgca1qaxpqKs+segyMGIKx6WATABmgkIVXf5AijyrMhLVSlM2
6O2xKDsLi1e13A/V3qzL1+kuQwg+6AiSyXUIBBE2hfU8drhu1OebD/V9u5GHpNxxSvZOnwnuRGe9
ytk0k9b5N9IPRzc7wmoWI4sID9urrtQ3AswZygdIbupVv2XotPN/6m/5pYM2X11uFaw0Olew4Wdp
t4SrQqqpj6RFQ27n+k0llki15AiXb+Q0jM/bhyrpUnH/LRQ4eUzSsl7V/aMez4yT4C5Jqd/yiLzn
eVDS+jnwbzPV12ayz6mLPpbZ3kqqi/omCanPpf8hBXu1xpwDWfp3F6mHIBhYlXO9u1VXf3EGI0LP
eFsWbWS3y3utHrf/dxza5I4V7MCE4yFpSf8pH5h6Lkh3iWzyZdUvSEqOHKvKGJz/brGadU59PZ+0
PWGOhESh7Z9RCRExyu3yJyBf6USc5Z16Mer2UV83cQhsCT7c//81avXkQNAJwSKKa49tVP1mlwVB
rabKZJDP5b5Kyiv1dKgllcDBJ5GdXbgIW2oHfe2//75ceO/qc9Mg7hsekRKDidJHcvurT4oXcpJ6
earq+l29t6W6pnv4Tb1d9TZ0Rzz8fWgN2mNYUWP5Vf8KmP5LPVRjWx/1aj2qxUA9jGqpTubqMRs/
2tWn1Gm9Vy/P09of9S4Di7a9yqHucIpqg1XC4JNWr0T9T1KdXvzZEv9b9oCTPnXKyROCv43kVn0m
6rckGEXzfrwiBDJWr+2/z1X9pZ7poZDmU9+JJ914+1uaeb1qi0dAQvnA/xYNtTSq9wEuwQfyqn6L
2kbUy8mHLXIXnww6vJjMe+BI2Gexfc4smuNFvQj1Y3/LMv+/rLQx9yYeYD4Bfo36FDjHP9rDx2Lm
l6ov/lZK9WGpq+FSLaYFDz3eE/WTf/cqH7N1JMDwe+HfFwJI0kiO6k2JpTulLnzp/y9ffxciaN6z
7VC5JRDLulcuFPXP1C+bGrxsa3BJ0l90SA+2ictCXZhqqL+re5u3q37akOZdYKw79S/stfhzfC9r
+7c/BMt8wZgP7k0UpdY/lgE4pWlhuPvfp2zlw+OckxmC9JelXi3/tcquA1RRF+U/L7oxrHd6h/Sa
j1BtRCr9Y1ynY9E78ajxqiBwX6z62hrxpyJ06fvhIfHzf2OOpQoecBTbYXb3ed58WBh41XrjLuXd
sBGzRqMbRNFXQeVYoRyEAapAQ5hXdd7/LO5DP41Pf7Z3DHCqqSknmL/V7nzcDGod3hL/Y/NPanmd
9QGrkkPjE+tOwWBDq7dak/puuNNRzlfC/Cv90jhTebUW/9cyp+rllP96LMp7TuMlldlqBf7P/62W
MbXyc2DCz6PdqyWtHt7oGXmpHFC0FU1oIJo3nM3kKS9PK0XBOCa2gw2BRh41ZDfFnORIzgZ9PR6g
p+ZKzhuzfeNi7usb6fwWNjuI3hpRTp0MgyFPGmq74SI1J7ToLT1XqL932lAfNsfD8m5slwXXgaH6
mZkPz4k9HTrUXxGO8g7QIXF3gMFIhilyzN3PbeQLRdE+dtyWEs1X5T8bBiootyVIt7BbG7PvEOYY
uEMrX0FdAaaadK4wHhM6LzirIeAdP00KycBlOJJ3s4Zks9eWA/JhtHfWaRQyu8n79pzVeXA7DgjW
Oj+N22EBz9I4efa1U1Je1wFmg19KlF8xWa8PmlP7KN2S0zC78znZIAQrvzyvUEU2wDUocPNGn2W9
W00CT/PJIuzazSIOBs5l44xDYEn9MgTYSArHOnkNTGGqjXYULAS6Jlu7d2v0nRBwgWWtUZrzBROd
AO4JZ28OvTyMwnwK6u3AtxwmPpZsbsv2rJlbiVZLe9K9TByLxUS4YMKZy7zcLlb9IjODvoKxhu2e
CIxxA5L2yXHtgc6JoygQOCSxni9PsqieHWkDRRvtoVnIGUWly6Wz0ASaXp3uU8GhGWO8DEIar2Lf
U/gSZCuEJ8CrMX5ZSX/TQkPDOnXhiHg9MzifC5tgAXOyIFRqA1d3lgaHsXKptF4/0RdpO1fMTiTn
5Nhipw6IQ4F9Su4cWdkhiZ0APUl1LvKckGTVbFqtw6OO6TBOXci4noDPEgUbfw25nMbn5mIu2laE
Ll4JKpuTzFWmUDuleNWdIW5rTg0GiTpRvYHuABvEufo5Iy+P7bhYN9hKPphVP7YgJXVENPLAtDcR
c6I/0Q9zhW6yCn29pFPcsvCPME4OXg7wT2ef7lYvwQQ+2kgb0MRrk90iygfs3mnUFQLLnF2+d2Vd
7hJhXjfJ+G21wavIrBlIEjwQm934SHoL2a5EmnsqE3FYAUFK467tfIq+nb45Wnm9N3NOQ23iy+Na
yr028MRtGcy/kft7QBteSQJk3JUDBlWeB42trzBb/JYD/cutlSWxDfGN6Qp4T2sxWYzjjnpwcniS
XaEHN80wHyyrfnfN9OQC4IT+w5xUbVy7Gsmfmkr4NJ8EstsSmsupppPu5B9c4SqqRH0jJpSefvOk
QBR7sNiK7WmOU1oVHJ9LWpXBj+wB5UvxnWXdnYtUKcVqY5nr05J6MyNiKWNthAb3CbPINlhnvNmr
xylVT8lGRp/4GOjNld2kdbzV3tViAAnp2BL3RX/UXcgSbC+hVm/oGRZE/GYXuwFhc8SyLmG1WR9B
0n5UEH77sV1+AsGsCRZCevAeMeVNI6YnpnDS5ThPn8Zk0uhJo087J3lxZabzimnF+0KmLym2oKjW
dF5G62YOrB92QKLuyRbNXWA5H9U2KaOIUt0ZVgNTueDjVrnIp7ZeDh0MBW3Aw7VhfEuDUGrUHAmH
0ekAhrTPFQeMvE0DPCTHGOV9BO/jgm6yXxSWTfRy598mJuY/Ux38E8Jgp7l6bbMG68Kcfdmp9e06
8M4+optiqn50wil23ZCn+3acH/wRZK1Am9YbKI01nSe4ShAMeGbwr2ozNjZvQ7aw7WXSmuCaHnxC
PuG6LO8WnT77uiOYfZBuF6btDXqJSVWYd/t1tq8X1/4MzKqOF5RKo4bV9o4cBn3XNmA9lWSo9+A+
x9HwT+ZgP3CvXmwy7BeiQSvfo8upNxz8W0fSVO+Wac0vM1kCqE6CAyHgxP92OXWd4qkqBQqhFbuJ
WbEpUY9+yWcywFwh3vOku2aN2KNZJ7dzce5XbTViWVh3rEU4EbeK9gNcr3khMPuR2Y7BYE9ZClSb
T3PAhAwZaLxxnor2qUJhQ2qwRypAJ9mqZ4sgofdcFSw46ZtJQMC57r9p6VujVppeNPnmc+ATDwTK
fObz+DA4oflFHbq6/TJU+E0qPYi6ZjWIz8xOqSdcIFB2LWw0jhjKeDXqU0vpbRw4JX+wcV8nYz1K
MeWH0fS+VqMyiIJzgpB6UhY+XCzQLm3kYXLYZcH6sRTDgJliOWSt7HdZqwcHg7TPHJGNs/Ek6qtJ
cjtJ6531w2mNvDf3F0lMthvsqg1No/RjixyFAaTYJUF2x7h1Y8L9QfuGpRIPTm4FjcuiiuGpIdRn
LtgPalrbn910Pnllcx7k2O2HzNv4OzvySkOnfi3s/CMzV56GKnlPLH8C28a0hyMK9xOpVMlwzcHt
bUatRFq0+7jN5LkSRH2zVC6qoUnbEEfNpnK2OCFKuCT2tg8q2HPKI2wVkX679QUxfmSj86gg1JkC
0qjVitP9LW8rZI1LB8tqHzPwWnAnbTi4lX1d1pi9QOZMTpomr1RQj+QV4HhEu1flVOxKr7tZJ943
2PTO3ua7dq1ZMD3nnggHiN4lAf9ESm0Z5k0eLDp6F7bsBcljmGoDlkuLAWYSE8QzDv3dhDDBIBp3
b9s+IRAptIoMYNIYXAnNgwyRn9IjYjnojWd0dybYRMNNDEgx9lYbJ573T7jI8creMujmXnZ16dyx
oU5hh7V+EYh6eiAthHy8pA5Of91e5wZu20NXFAWaVx6EoxYgghgqow+eYB+ZFqoPY/QGPEwEyVQj
wx1kyhkdDNeHAh6VanslF1Qlwo+3zPlpqS8A38Deus1Z6EHFEdUqHqQ3H6a5uO6a7D2toE6Angmb
97gjxUy3oa2/19VwZFmMt9WurnrqFRCsT1cLlZatzXblYIzeEdh7hyULA6i9VKc58ZA4CP2uHlhF
jXVMj5uDY5Gei1nYlButP6N3RoiC/s8paanOKK3pkifXcF7SxWqo3CjsHbE0xJlZ02FYWIH0MtTI
haDzpWh2YtC7PdMuCgR6OwILyNUw57jQkl4tKmE5rTgkiikJu8bsdksa5LFpJQqGxq9DpO6IdxJx
5z6b7SRiTbT5bxszRuSw3GR538VsJydnhpuQBErsdLOIhIXoz0GZgKepPKZbSSyHxJ9HddFTZqHp
ku3knRCIimgcq+vFVMU/snitLf+7tMeNCNrptLjwTwDMfWisydXmVbeOPz02Rm1cYPBf6GKA3G3n
Q6D19Ar5uDs9Y7ppSY6IxJIhLXE1D7VAp+9q7NyTN1S3dZGR0ahnJG06DN5FGSHQSSNRoodqJsrF
jd9mZZAw8tmLRlKkeMVtG1rJ+DPi1MeXNnI2GkgfTGbGAt3jrWL2sUbjkHv8xSyz70dvykOr2PIw
JVHlkq3VMTfMl3RtHroKwKVP0SgnmMY17ObxoovYKgYIbiJwDTLMKd3xzhq7KmyTdjZ96qaBjD3k
ceGQGukun7b06Cm3HNO/3PlDsF+X/tDRUxJvYB07r254bkYmtG6GjCfqnPYTvmSAdEYGwTQ2oPHR
+SAZCeE3tK0DRYPILl0OLpWkZUenJp8xoYAcCZjfOnd54gzwWSM29oq3xsYjUpoviSG6U9tud55u
U8JENAkJWyNWTMPn8tKbkNWZ5E7yrycDhmAtyZ0BOp+k95BNQNODT7Zf4MzhGe9Sc6FsYedi8dwX
JaznghI4WosAUW9KxEDFpEPu0VdDjFmksQh2PjJxDZ/twUuHL2mR788qgNO8xHgxMMBLWoNCM++u
OGqkBTfU0iRF1GxcpplWt/UJymI963ZpR6gfyJljDKp9s+ag13wMnC4fUGM81gDutI8cPA+DIs+K
h4CndFxJ0Hy596sivc+25Wx0AEB17h0DCUmP347ij3x9LfrXBFYjM5z1plaPlkTJF80rDmq37ffN
IjG40SK79m9lxppU69U/PZjzox8oXSQBe5Ztw7Z2QEe1TwtW5UX2OLhYBfOLcY1BvsV3s1lhs5WH
caqxmTumGzl53+zXzt3Z3fa8YQYK85mCO51bgNWE25yo8EjIKko7qjAsrZojTOChoLwhXpDQ6Iiz
zy5ZVLtVcFpgxLO1lGC+Z42GgTWXH+CRIYodBgqE2pMxPTf2U4OCTNrTEM7aejbS6c7cNkZF6YSB
Dnda6qCmcR/QaikMwNER2kPPZzClMvsFHD00Bi6wtGbBp1gEqJHNaAnoP8UKNQKqYVOkk7W9xiT/
PWCvDQ3BncbjsxwXJ3hrBe8LBvNNTP6bI+APJbluSa3Pp2RM4LnJ4HfB45Khj23Tu9bNEZpHnewk
JF7kmoSOG4F4cM247g1x2URJrnX3sY7tEDpb+1tjBGI5cc82ZnzYbslwPhXTrTn7uP9ryfmbToqS
Q2eXUC7A7RKmc4fS1GxDlCefW5FaLJc8XVWlREDTEETCEV9rWx05AlsHa/bJAjDyQ9Ckh7QdWmLl
icCwENTCBWGyWj96TbzL2SXcSZ+7aDRmvG9F8zpXXnBN7TnjJDmhZROPSDXn2g6RtrN1MR4MS0Vb
ham/m053LPuiieRIHaBruJR1Nhj4jYXJLrgUQVM+9WBryVFLg/ICpViE60bJ2zhTpouTnfX8uAZQ
/eSAoqsKPjYM5fu0t7+HaQ7iphXOrh0Zc81yRMWZMlx25hLsyR+gLuKb8I16j0EL3MV46ZSkbJnV
KuWzFlaFhslB0P2HaGzJxLNUaLjS0MjhuuYknzZD6FK7mBJJHQSP5M1bRxwuURXYLyKrv5xFdU9Y
h9nqn5K17ONgdn4a5DnzVF7V/YroznDfBftM797pGzEK5WjdBan4IqcPMdGgk00pQF5NiYPwR/ig
MHWTOTsveG8c7ZOTKNLY5yHg6a4mTjMtASfcZ2RwEphtrNNjNRGJm23JM+KRkNu/OGJfFHuH7+1E
tuJE65FybJq2m7imsYL0Y017C/SSJTaHT17p7FlsaOjcNfI4NVg8TXI9rPVxTTOixeQ/wDOI4oUs
Yz83zuOEz70tKmrl/PXLyl7n3KXRbSKfyllQOS1bvBBhQt4qqIFPJCAJWa89mXKDUZYk2mfMYSv1
dHYrb/OeTt4sexa+LnaTrjtHu54heH0tDEiGCKvG2TWC1kYSr8lPFVYUGAz1ruV/0llwXHNKPxaV
f7m55nkecZssAUEoEjzSfaiI+shMbt2sdvXYamCapxIPv11+4OX4rV3jSITGgZUpj0FVHvyKrDt1
j9YDbGVFT97wlTd9jxBL93dpwcQFSOKGqUkxI6+Qgizce/z+JMCj4dTXgVEPO3c5AKUhTP77yMdf
uTQfyOfUiMPQOWnNw5JWl44yxIV0F5aCItnn6CYSwYY9Vh+ZBtY6tnrGaddCdwUyhkAARaEl2Itb
WXFEkwGMteXlF4IxPrYSP4SEQ2JnNkAfrZa0ouIZSRjXqzD3Xp8TylLXXOBxRAspsqtAkDxRlNJC
q35C1PzU+1XGtIXgaujqR6PzCOVYmyjV8gJGH2PQ3HG9C8asZLsUecF0b1oIEmVUNEw0MILFpVh1
ylB/KEbgWGDqj3l2TloZaXl96/ocmzpPGZK7u87VciyhKJc9b2X9XB88fHGXwbA4lyDPSt0Xce58
82LUHQkXTXtYVsvYTf16TKdkn3UYryyM3ZN/5db6mY0OSaPPtZdjS4i4AJWWPbhfo/+IyaFKQD8i
/THOMxqpMcUKPdKJRg3SxNPixNyULDMdforS9oqjPvTD3jpPaRr27cDOniwkzeRrHDAj0cY5UrYw
zrH5baUc2UeJ7TLLrrCElm9LAiC8aIwDaL9Thniylx37eqjGZN9v/nVHtE1xZyEkJ7KHgQlM4Lej
IWT2VpNDND4sz74MK+euyelifGhI85JuL+cgArGnr1zFreOKePeIMl3mAG2kn58HshWJr3bdeOuK
qFsyW6kvonnUL5KLC/rIKjeS2dZlbEDs3wRHRIiFmNBTTjPBON3K0tTIQWGF4ea6LRyPRpuaG0zD
Y11qiFpcwtcwkSS7IaiKQ4LLl8t2IhiAPbxwmVX04tlTZ4xk05hDmdt5MHdjF+kAxZnhOYci7VXK
wbFLypPOCQopUPBJmO+T5rQVs4sz7LUCs4y5EXC9sPqlT3PnqbSDkd1taS9JfwZsUaQsXiqtXJ9L
UgXW3j9mLgdGo+0v8IAkE6Q92/gzxS3ZcRnTm3Y0BwYKtBGNh/SuN8cKe15wL0o3PS7AcIWpz2Fp
Ns81hwiUIenFHa6TIqV2viTeApF+yaFawwKU3zGoiVNTeU9bCmjaebo8mmn3Amrox2jmnizwdBOJ
8L6niXfny/o7ix2kASori1z73BvjjaMmzqutJsikyxiagjub1HU8zLDBRTMtTB6MBjJ4rmgpQ+/5
VljlV0UH7m6Yg4weh+1R1PINEzUGF9K8RgTfNbeKYW3kJfBXfcERuc5olPIKoLw5O7aT86uVTh+7
Pj+YmhKMGol+Gdj/+uB5tfuEpwEXoqhC00zILqKl6kyJ8YfEMzPlRhpRAHg/us++y/j4N+UL7dPS
qEtUIX2iKYKQx+YASRe61Pl4zlwjuQRxMQAhWJBRGnnkU6bGcda3hw07YEkCc4kKUuh2FtJy8VE6
SFcTUuLlh4mxSOr1fpgqBYpiokF4Ydn1EQLC2o35dlpG5JhrcetC1MwUu+icMtKc3UnSoWwk5tOy
rRd4+Did6HxNGOI6r7011uYXvhxOZeb1GQXxjpqsHmySKP1mLfdGkfm7ZjDuVtVcRNbMP6+T16wi
ULIdMoD2UNiwQ1s1vBeJzwktvZonHcEPxa3xQN8Q24Sth6yhzOvLXS+L26H2VRzy8NaBh+wd8DLh
lhSozUAl5jIS3lSf5qA5LP2VPuQfvd11B33SyO8pOEV0XhMbeDDG1bsu2406JIE0d+nvjMV4w6WR
4rKYrxrKNlOLh1QsxrU7l5zZkVDk9B3HUEmPSRp3SOVVEsizsNe3emPac9p5DnH0UgtMmFZamDhz
AvNbZOLdrKe7vg4E0XT1obdoQLhKaRaJg7EaDx44cCnyUz2Xb5k/f81XhY+9TNjtFypkgKKU/mru
FRfD2c73fAb31rypDONTck6Iq94TB6PmiTIndqtSgfgIooKdPmivWVvfJURx7KraPAU+au2u8MC4
/UuOni80k/t25dSEjJFBomYnTb2ix1HhT6zu4KpkM7GOW0jsfRrs7GmNx5QiTKONHXcj4EPCc4l3
Ij6sc9NJ7FLqgE+rGgnRibXDtGheRi9bj82gTWgGOTF1AwYMv+vheLrzgHKDSDlw8wUJMndeGg4W
YrqcOBXA+XFJr6ZuK6PFwuBCDNYurVbOsXiVQ5sbYOi/SIz40khIDjHtMF6K5F1DNB1TOK3tBsfW
cFS6/ziBcIqALZ3sR78j2oueL2BrLWZV/iKj5Kps5BxNJuRiZ9xqTgLuQ+x1SJLbeRbp+0AeSoir
SN9TjNnuAgscvgRi/l6KGyuj1dHKE/fOsP+PvfNYktxIs/WrtHEPXsABB+Bj1rOIQOgUEamqMjew
lNBa423us9wXmw9JdjfJxfTM/hqNi6pKERFQ7uc/5zs3Y3hfZiQK2aIG9VTuRNT+rGhZJeo0MqTL
ykNpJibvom2O+NPvpnhapzK8reiM5D4QXDd1r5PyajCi+xR1lDElTAgdKXdZZXMvsuiLjW+AvfWs
Isytq0d42dN9iQGjGLIbyHABIU7c/oYhP9OURgu6ClnBUzA2oALWY8Ej0D3bOnChBHsWz9VtgtV9
HSeHKpm7azeev0RjfQ1xfilxoBSj8mSfVwt59COU9nU5R7j0bP2rzClKHMx9Mowr2/dvs5y8cdW/
lsK9r+Z4wt1kkITtiH0Hj87I6Ckcykcx9zNFqpSJQx5N9Fxx78mfnJq0wRjKCTXsmStHZ2gkb5q2
oTXTch6mhn2f2XEKqZ4RgnTrdC0L7YG3Q8vOjybq+G1hX+3NtCAQSd6IFY4Z+qiXBrWrsNNOg5qZ
WxURT93qPZt5GOIyHTzkg7yTCkOeBLBruexbo2wT5SE0VuTVxrAvibHSXPXZtC28j+AUzE10lEWy
0Yv5VlbxY1vqL/iJV0KhBQjC0p7rMkgGJidYysOMjO212/JMe0vCZB/kPtHibHiKEw3AfncyUU3o
sY0Pxlz07OFGyplo6Y3LNwznuldrLY6MsTzj6DtJm7ks5te5Gw9zWj3k9Uc9NS1S78kxuQFkUTvv
lhRykYPGsbvH1IGgibM4JquFNdUZ1M8gc7mi0+hFjXAG5vln4IfderEna7OvrSm8DNlpjuS3adHK
r4EgIUL5TG8G9JCfg49A3FDz0/bhda/DF8ucyJvtwly0GFYClnVbmeR77Z4NNR4i16alQ7P7o0/Z
OhEI0yIVE6BD80DVJj6+ot/lrGvRssoLpr6zmYwbBVYcInxlcU/9nNvi0pnkypK4f54YPQYIqtUY
Hu2GlUZcob3W6+nQ92VNqmmJaNgAB8L6phwX7mMwXbPiNDwAh40XhUi7YTpAHUqniYB08MO2x6Ml
eYFVW2QIxgzF2jy4OPhBLDe6QbqyPEdrvLl3Hts2d9ZlnDEDbASz6HnBLdrTtpSk09FetKu5ey/a
+MLQo+EO1gWEnZ8zdpg4xTW4LqW4tjJEhWAJ/BR4e2UdxvdFApQxJH5MFqLROCvRClepKbID+Mi1
QYBqqBdrqUjca2E9lYGzTyh9cUl6LP/3WddtkbEtT8vRA+GMglris44K96Tw8+d6WHmmjWiRl40L
BUl+2cJeHu5UW2hgplqHVBi0HgzcJgrCHDFy0YqfvgE2wKexaqDywHHvx8FJzjr22LIFDu/MHPzQ
vgvIS5NczHoghoCr1fhqTbjwmRU/DBpKnjXSAt2KPgcuhdZIuzqtmf56TJzqlDsy4h1P7rpmxCtE
RtyUeEY5LJ0LcQJ9KmenyjVFSs2sID5E7bQy6g7is3vQyrLcNGZ75nYcMWdhdEFd3ivhXRCW3WqQ
GD3GwV4Lszn3MWsAP5sbtl02pdQjnb+6Ky9ZezZsxo6KukU/nTwmtnjuXfcZL3EctJ8cZQOYItth
pQgKxAtFphfl3krDY99dknpk1i9Zo3RUcs+8wlk0PwyTZnXT3zs1aVa9Y0+AqUMsUYNu42jjKaqc
z9FHOTCsUGzYVhAbE/ZthcXgusP6su4iP14XjmBQEWrFhqaN/LoaonNZo8oTgEw2icqmlRbmIc7c
9qYltuE5Vcu0t8nujVK9DoNhEp8rXW9sRmKwR9XnI4W2ib2BkHhTaEUL+5Ssf50hJ8gwJZxgFNXe
kBX5zpklsYbyA5ALl3g8EvnI0nhr2gVztbS3WGvlt06QbdBAGO61WU2nDM3RLTh4SFkkjKM3Crkx
6vnRQqSnuWPCF7kjajIAI0osrxoU6dyg/mFbdPOqdHxWqZvTSkpJSm2h8LUz1nInaXcmOFc6Nz9y
g/h8vUAnp+mNII91zYYnWyZdxt6vUorBQ+1pKdwewCNHebuZbB4CMKW2IXEDZcReHCQGgu1GqOg9
5LZsKxqnrOg2Z8C6nVzOZgyReEyGBick4Zp6wYQAZT/m5KNw4mmbHFvelr6NIXXViorlal1OEZow
yyMQh+WtP8n7KtKgGI7OCyzGc0gx6kwPZQUVtQqJY9qCE69bykjT5CQjmrSLdM5YURO/mGkJpURI
zFZx4OS/RGa3/mXB4/yf9/E//gWcab6BNO9FOdXozO1f/vifN699+1l9f88/v+bP3/GfP/CQl58f
0et/+1XX99uHv37B8kr++VP5zb+/Mu+1ff3TH5B6uFIv3Wc93X02Xdr+A6KzfOX/9B//9vn9U/4N
RUgA6rG+P6bfPqXlN/z+nTev2efff7mLir/t6tf84/NvH8Xfboq6/fwjUuj37/8dKWSKX02lm/jD
lOPoUl+4QQOP/r//opnur7Zhch90FDqZzUX5L6SQ+atrGK6pXMPF0m3Zy7c16LIh32f/CmMIABAw
SaG7Qor/DVHI0P/CE4J/BclVGJZp6rwcd/n393/xhIJRujQyW1+SRYAwiVH2jGWCH6URXDJgWzQG
Ao3BodyPmz98aOcCbbPI/8gyMvhQyRYuf334+PsvtuUqqqckCWmXURJPAfvPv5nxTt3bhvPCTtv1
sKvUezSgCVsKpe+hpnAmyDLd0WiT0eHScxVk+WfSJupUOV+p0isP9Of+37wmZQCM+tOrwg1vKFM4
Bv+5vK7lVf/h86itSpKBpHoSS9TeSrAN8fBqvHHZMdZAiVWXn5DGfB6GrKu+g19G+Eo/yClTA6Ys
AzZGGRAPg1nInARU3UwxWS9neJhUFuZDbniJghOJuH0WA66bigbklZ/5sMwloQoNq8qYIdPo1r2l
kAztILE9pyNZx04EnwGJtMaa9tMManBJX5MPp/x1nJBVNfs+5VmCRjoMLOAU/DuMyZxFeExEvZje
Bn6ceS1z3lJmYXFp5+mi9LpYDRnkEBq4TZ51KVxo1nN+Ze6gAGG6EQzDg4bMS4kvN6jIS4XyUYaQ
NbQan7jKL3VfslOEcUAAoXTzo2kSJ84skRDIAICN9nnh3Ouhiffn76Dc9yfXVcZLye5TZOW5cRhE
o+yhWvX7Wu+XDwDSbdxpXlR2LB+i8iqTKXQDPf7hA5rwKrIWCVZ3gKJAlrToFrugszY05LD6FrkO
/mqJeJqaCJHko0RUPkj0F683SVMXQfkgSr4GezT5Hcz4detjuMycn/oyZlRl/1Y3+vsyI1xzU16N
yysB5wSr0zZQ/kF9zAOG6zEk2hcitFs+R8bSu4dAlBic2EEZATG2YugIlzjvbL/5Z3/ad8AzKQyn
FRLb5SoFEDAZpBzbvCEXnmNIoU3LS4V/HkJxF1rqWEzfFmT0p4LZcM/Cgn0ygIVJYpgnjbVCeXW2
ZgxoS+vwM8CEYlxYA5Zslw50lXPqFF3GPzjhYQC8RUybrLDbbf1FYarJxOfdnNE4uCvi7DBXQ79p
Zk7KNNTonyecxrAR56vW3Ep/qDdjlZzJ9KZeNOtvRc3TMss5C2FOsALFFsXJb7cbN/WJR5Ls5rRL
+FJFWz12jg09n1y5qyJ0Kgg1oBZTvYAtg+o19CzfNeKC2AvX7syDb2o/Ey6PNZokcd8CJwDzu3Wn
syFOIYBEo4XnX/sZs9snPYWjXwveQ73GIQM+dG3PMD9HPVtD3mRA6H929DuzyfQf/GwiDE8yt11g
IG2hEDYqk6imAdIki33iaQgfTK0BZ4/qKschuE2XQJWbH9hwMYMFzmFmjGdwxyhGNyzQK+UciML2
OjMnCyiMnX7aTCY2imOFTURty7Cz16Nj4aKd7StS+PN6KI0vVyXnpUz+AIUlyqzSm2GusjCVN8ui
ggE4RzqZjVtVdAy/2+BNWP6NCDRsCWEVHlKHHx+DaljVOauZJggfGMa8hogv1InGWydlywF2mNI/
Bg2wOtzXRJRP08hp4LIcQ7BZrD9uPXhVCPI4UT+bOn36/ot5SglOly5jLant7Eq8RP5QYh+cHBhd
3C/wvYyedLUrvazU6vtuNtiuF3Y69uWk1aAhkZ6RbbluNbyY3Pr6xjoljcPaaWwAxYnqCkbKXV5Z
PzUF8ztNiDYNhN5FUoI3J4TsWrzGmdaQhOzu9y1BxCb6SfjuwnXjTMIfRkOtwS9j7BOubVzEGTuX
LCfuH+m8rZaxCTycgLxaFngKhYeZ27s7ZGRyuFmPLsdbNwzBxc0n3K2cFmCAS/0qJwEb1Ci8Q/iy
vYrCVvq88Ms6jYBbQitjxPvQ27Riic+IeQHOtkO2tpGuSJzgHtd8gzwovuK0xTtSchUTWG5hhep3
CY4AD0cVeklxGKVcUYnIzi0slqoeEH4FVk7R8a88UBjXM13L0Icxc2wNx2dEhHfTK/p6l0mXWxUA
sqBNAPvFbeylTvqZ+b3riXZx/nXFJpk5VvBCn8qk4q/zKbqBsBMQxIWMRPjZ7nRCPS2l8LGhrQNk
yZWsnGsmT0z9fGD2Oc6W1Szdm7nlB3ROY69oLVliyQDPGF5eYcVMud3kXYzLbnjEXUTuJzYhHkXn
fNl61HR5xKENECbkXkrtiXlQOJTMkaunj8A2z+7urWwSDpobCPckeifzZLvcFaJO7aYgXiZPONVc
LaEgTbBdxWdkywwKhyJcXRbFvZZz5x8nIo9p9GxPLQdnwP/gG0ASEfUeMqouNlaNSqORQ90QEajI
16+jJoPysW4jk6CHwQ5o1qW7xoWbHLOc6K3F5B5EqLakrEumA9ANIUdf4mLstlGUQVY1kgcnpySK
VjBk9Lo659NXUc/mPoB/piOibs2+JBhf9ds6qaI9k1RMKGZ158cmpSnThJKLbS8O0o+oj92L1UJQ
y7r6oAfrmbDzjuw9vqMMPz83Yhqg5SKhx8uTvYU4liNhTVJeh92pDZS9YdgPS5DJPYk8rfJAyzwy
KQTAQTaSRzw/IE3GGzm5T3XGBzx381NYMOLrlzcPrd+gfArYDu+6Gd1xow8BQYuuWGGHjnYya+NV
nsVi3TT5cyiN7TD2zLThcTA3IfSP/rMTHeN0zTI3pRlYGNyZPBjYXHydqpkeRddNrpGOGnZugQS6
XNJABrBlVaLTFHpMnNSqYDD31lUUFojCLuBcOMBkny2WY5H9oXepp4nQPI8q/VHXs9d0if4QxdY5
zhhNp4nz3iRYV2ImAr5dU+cQPSXBrJ/xGRRbuFxvVmo/STMZbkrN2It5cC+lmZbbFtHKd1eWHNyj
Xm+sMrmWRS+vytx6ttIgP8SkwY/gis4DUPmd3XS4ojv/Mei0YumTzjatHuAVHy110rlrPxhD9aOY
Zcg6wW1uuAFXfdZcxyUDas1stK1IBkbimRjXuo8NI0NmjCZDh5FC4H3DHLA5QZWq0pvYqdVubmJG
D34bn/WOIAf/L2JDuOQkh4oj2n7khGqux5gmgS4a96KOuYPp2l7zte7U4cfJ4wnTtxYax7C06Jfs
852TErKEtrIahHroGj55ru9XO2/g5kMFcYkgsKxgHz6wa20mWjIi7WdEiCVsryvhPnURmnyKx3Qh
2Bcyv0o4s3g0A5sIj6R5GUeyE0fmx7tiIQsWav5Mwm6n0Q48RrbCXhcc7Z4fQoxGrWmWxfPmPE1x
ehWX2kNPXGuw+Ckajx6sQNe5nrx0LrMm5CNm/lZC2+Xwbkr7rgzQxfq3xKg/aHh8MRgWsOEmownP
4ckO/GIDLIpQhbaGFX7pKdBc28Uw8ZhY56mFa4MRqQdgFdFCzu8DDtIV/kD6aZPFnVYwVs+y+3wH
zP0FJ8LdjAOEAMfWhshi1CnViAkI+PDYSv6PxVVDXhzIyT1P2AQ6OS5XUaZ7S59vysq5z2W2X2hM
a+6P2KXV69R20CALDFOZpNEtSRMmurz8NUcA2EdjwFJLqX3oQlq2OR4lJv2D4NbWyeSqABi9qI4k
0Ag1HVuz71ZYogrgbKRL3HH8AaVKEj2vvgzmn3qhiU0jeO9aDkQcpuyO03/EOcJACEurvUNov3JE
bl2FHFnOy25viPIYl/O70IabYWDI6PY9RgLbP81zTG9yex0/OU7LDXziRgXLH9MPTkitPhlaD6KL
hBqMHsyyMTqocTC0AlboY0svj17BcxdoRXLR4bAC+gcxhvu8SZjWEatGTQrWTR7jyGXwCssMP55a
ej2ELE/SZQgyWWuhSI7l401pcEopcwnYGiFuQAXCgsRFxMN8EwzDPtb8E9zlJiD2bDjjOx8A3hxI
uCRGBtAP9ury7MSjsaLc4N6q1ZNBeL7C782UEmu4+2TnId85hQAANU8v42O3DD6dKr40+ABUz2aq
m2DItunFUVsGHY+lZCPNZ9CxAwS8y7ozauUabsR7tvBt5AgLYXS2tDmzHJuJjFWTc2+6S2vxK+bC
Y9txlaGMrTqoZit3sG7tvNs0MrAgqDY7yzTgL9CJjDuYPUSgcAHzPp6wtOybltMOSOaWBtxT1xWP
GeGuEpIFKD5u9SHWNFRFLAUsZC0vhkd8Y+Tzo9NPNSykQN4HvfODa5jbSOVTzyVjzwHoczekDEKk
L89JDSEiChq1yTGjnwqzWNiPQsfkyDqZjap7jcBc4d9k4adKRbY0QuOVEcgQzXmmDIMnVA6ljnv+
TYliT9w880kqLGFKLLw7OttoaApOSdiqJ82x9pJFwmHodpKw3ROUDYZInXurDfgpI97pLqbteiVc
ukdM6kJct82ZeJIlKlx7PTfBsRzhcsakJnDPRx8Zd0SKyljpmYbqPVzPd0UjdniE5JU/z14fVuM5
93WkZJ2bQ0e6Y46PbEZgmJCk6FoHplOxsMsK8SRUDhTeD55cTRUA9RjVU7zQjtrRNROdbnv1Inum
HlQlpSDIVMtsLjoxJN5gzxQwOd+aoS92qRPcxvpMN3yibbAbQ6HU6dWh5uYwJZzLeYBBu7H0c1hb
LktJxPWEtCbYIPaBcJCKUsLh1fjxEfvyTWEutinRsPSjfWsVtTG/PK/KtVi0V9HhsQj7n6WfO9u5
5VkdD9HLeIoD0V/bki1QqWt8tGCLt502BdB62orNzDyfK+s+A21L7qmVr3NE0gXqXS9mBJIDxTOe
slMa5EVhnXkMGIcUMMeK+qTOI+KqbyymMZdlJHMZqt4HokYtxBj6H7pI22OVW/WllU1HTFe72Lb4
bJa/UTESDJV7eBcJlWyrAvuXYcTNZdTLo5hdE89aQ1yZLIQSzS61XfDN7shhlaypKxweiWEesW31
3qZrWP0bM36iWZUPMw0NfUF9Rk8CNLW0x6xa0k3Zp+Qs53IvPQfXhpvTHWDamu61sU8qIYPFFde7
KsKq0EpazMsS58XA3dKcKmYMDT6lHC/5POB+KNiFhgAV1jyId/UEb3Zkr+1lfCB2rzEnyhlnZkzO
W3IzmGEB2ej8OgzdJ73nF6Q5X81Wj7xNLbaQTt2gYGcdQguacIdMYFrWvQVPaerMC0UFWN30bJMP
C6otjBt6rYQnYdV5RGKulQbiOjfbR3nkWoe0tPwqsKJgvPRkM2UjiNflr/qBBGaYHsKRidUA65Yr
QtzS34B/3uJPhT+mFCTqh7YuaVEnTUVCiLriEUqaa7BHj0d+XFQ/WxMFIiSAETzmtYG7gGSNWAUN
WRwm3wQ+ZXCwOhGsjadRcoWy+fsUVRNSuZP27PciKIaoXXY3NguFBRqP+QyqH4dkAsJu0Hw8ebxe
RqIOm99lNg+2Uy9xnAdEehslcDsgSWEjLHzUL272ySbTi1vhYNfRawbHWmhe66CKvAJCWRIZBKqb
SxkaF0o9iCS0HF5lQoAW1XAgWgesBZSUEWkmeV2Tn2g0t4opIeHlZ80oM49evxu8FphiJS/MHri0
fCWfK513kM7kKLF0Y69B7ew4KCDDPsi2no2EAYtv4hVvuDpVLV/i0n5MElQap2GgDYzrmrbA58bn
QwgzTq60V5cBXim+3MJa+5CklxNFIxYDUQZ/f8Y6RK+Fv8JUwpgJ4KcRsURNRy5QzKwIeKZPw0OP
PNc3vJHGBWzVYAFBjTI8m5HOanSo8NHHmh2uk63rkh7HDBApvNjFswewK+G5iZvtIH3BnrEYbiwH
3ajktubl4bAfxvhctfodVl4s6gIndLwcd5cdrhmII6DoaN01KayvxZFnGhIj6PXU4UzkmPn48Tdj
nNEriNIZwB3dMDRMatoYvi8gKYOjjuEWt3KCKSNDhtPKd60AhCgtF9Cka7EJotJVx48dGCCsgtrB
TNV066VDc06iu76cT73Pvl2L/HNftKglPioA8OBHV2eTXgOUXE+YNW0pluxMvk4Q8CbbWsaVPa1f
4r6caMQYa879erY91fMep0b7Uap4IdAtV+Xy6jSpr2Z1PySwwGQd295cYfQIGEclmMRZtHespviM
apdOyACwPikNMiZEt4kV6wMfdeDyMeWOjyprcL13cen52hHFF2I5Vq0hR0ArgA/FRZ2swxEcaqh3
q3AiF1yyuVwxvdwW+AFYmnJ0DYfijSDYtUlcrGpgih5ZoVtUMXtllFOyckzjcdH01zZ16r0D1roY
2J2k2bFftODCbTtPoLFWJ0GQSUNg8MJFoe4Dda4SdIuiAz/qwt4t0sRHb4PjGtruW5wad1HApjMr
WUlGGrk+5tzA7XHv+zZKCXakkHZDr2wbikTL+KxpIdnI/uJjDtyPNbJb3jUebCfuiSGLPAYl0PbZ
F87cQfsQOm6AOlhoI0NOjB3Wcg22AeTrzio3s9glswW00iBQkSbpqU00guEO2ckeF3pjk6adCMTi
QfCEyRObK3Sfzant6QE+uhTb1yoMpn0fRVynGT8fWpwXlF3CbzzRLbMnWxUxLJwY48JwUw45izbm
THJmuhWAU654LJ2xsft4HTQ2+hktUQF6F4o2e3vxIhUx/5ysE28ALb/qgfkCUKZFZD90NoRSpgpm
01LmGB9SO7n61tO/hwNOzQcw99aGbraAF8feMsE9r/oZ0F87g8Z3qweL8TcTc+tiOBhezZIsX6KX
N0QkGE+gcEKoTt21H6IEDTr2exbVzLohbCYh1VSL0k1+iCgag4hvzB6aYwRj7yyteoN5gxGytZAU
7KWTiDvcLFtrNenasQFG78WYYD2/eZMspHM5PKt4oVfEiKZajmSGumb1PBCWCy+py+fC8a/DYDzE
QJuxt1AhpQIy1uUbpYYfZoVFp0e0XSd1sfFrfqszGB/KdW+YN3x9T2naYkaK7l8TnRB8iEIubOQ+
RCQsrJ12KePFeklkhBadAMXKfW5DMIkJT4nvnxdScRRcdwg2XmkgETom4hzcfS4lRDy7iJq1P3YY
5j4Jy41eRC84ogwmYErAtvOIVyFwzLU+klVffEcNtGKOD4lbod+2vsNeZCSUMUP2t2FJxI5BzyP4
48XuWTLXJsZZVLaXQVUtaBZc0fABUFDYP7SIXrCF5gNMnZMcZxTbfGo3gwxpgAgsm30C/QbrkKXY
aeyYCS1f7Sx3k0HRsjeE+s1iOvYMInmagXJN3pRkOUC1vprpXkp45CH6bOXoPzetedU0fLxQAcET
2wNuLzo6Mwzrsta4RnVj3Ve4eBX9TU3V2QiNnOW0L/wmE9fG05x1C3MYP2CQzGsrzkovd/GyWwHG
lYFxWlhrREA0zgOXUq0lP2T7NZPzCRhX3/+07fmzTApma1iid8RzIrqmWdnXRBYzHvXLgU8rHTQA
T86C/EPm1iMREW5FocS60HNC5bGM8R2oq+9DaXV8liBpb9IYpmxt3qHZct8eQq42Tg7F0Y5HOXoh
5Rlccnu/V7dawYDDUijfFgIq3ABKLjNyFGV0FTjcudxhUl7y1JHtI9BuYLz5bUxYB68UaL/UI1Ec
Vpzc7/jVQb0gEdLDsJi4Za3APTbH75cm4TZ6jphezXD6MJZrIWBRy+VZNdVHZ/VvNu/WrWJUYcqW
WtEQMccXa+n6tWyZ0A2pzFaolk++yxMerPw7MK6LpfzV9xL3ewEjBtYQlameaHYinhHTId7x5pys
/tkOaB6sM5hWNPVTvVy2zjKIHDdZFz02OigGKpUQ4C2eam3jHmsrO6aD9vK9sGU8q3vNwWSp5H0/
8wuJ5mBcZ8tiS0NSgH7G5RVXS6DUxW1dh3iySXYVwqRLo8fdpXOqUdhLczpl5/lwG8EdXpk930rT
wyIuF2sqjPkaw6IDlv36LLPb317SwAKrNjgBaaak+ox3RMr2SmbBVWg5N9LlbVCD8ZZXDan9ofmR
wE1ZLeuvwOF3WHMCpfbazM5lAidv7Hg2GVNzclyUktpifxUbB/D8Z59o1T6elQDKbb7o3W6O+nlj
S8RJYXwC72ckgWENP9aLkfGoD/T2XjgU7cx8COip9qKvmdqMjhs5x1wxjh1qjT/59eb7Q6M6GIe+
A8F9cnM4G4sjcTsU01oPWgQRiWSlomoPunSGTj8Q7k5xvDb9TDgIjihpMwDZOlJtKn0aH3QYxTGp
DHqxYLjlt9zw5aaxeNJWKKCe4yLyt6Z/j0k+9oRAtGoUjplBYGZL7PGO0eH7aHMXcYrqfpbyC6li
p2eT48lgvpJjQBouYLDWa5/VlFjA4IdrI0rhhA4pzt9qNQ4ECWPg5jS9t+uuYn4cJ6pfZkFn2OGg
fQKTBJvdH9Khi7hqps6jTfjsRkyCOUWY07rT8XusZfU0aBTsyBgf7fOUAzFjpmEsXd+1DXcjDJVX
BC4hKjfgfN008CJ2S+sWgdGquDWCdSu9RGMrOnM/accYKbB9haDQMNZpvWKCuT7WlCt1PCkCk21k
W/s7VZXG1kyiJxSyzqvw+rYYjzUBIYBMD32tTPw2o5sccrVrHD5T9jO+pwJtN1iCZ2rIqyuSam3k
JcajCj6MNcGzRL+P67Da2PSsr/NsYPA5c3tO7PYjxeZMwGmBb/gjK9D2YiTJQxPCUo24RFdD2x+0
cRnBkhBYKUp3q64jIRPUPG+zYh+yiENa6SijZ4TLrqzfgcoMCqvzSitY1+SodvGxjGNnE5g0OIQx
RR4pni5rmQ0WNDPvcxtGh4ScadDyY8jXIC0e6srNNnF+39vC3GiDTDckTn02TxsjPRYFHVBELDPN
RvNg5bwYIgJGWqxhCjiH1D/1LNNNot6wGmhuQqAU3AlINUvu/DG3GAxUv1mZ/uRk+qPdRPzV6IKP
RuqurUuW6EqJvxo7embA1eAEz6ZDFrW04NzNGmlut4m2mHbTXcXFsRlYiO5Al08rKi7sTRa7jIcz
y91KCjpP7aDORhW0Ryu8qVldeL4f2Y92639FKXTpX/6/9+rfeK+UaenS4cj9Nx1ur1iv/t///aPj
6p/f9Y8aN/dX3VDCcC0wE4JtEMaq3z1X0sJzZTt4a2zpCGFLTEf/rHETv1LjZlJ1pRsmPgIHa9A/
PFfC/tXBqOQqLJXSdk2p/jemK0u3/mozsnVd2a5wTV0Jy3Btmub+aDNyUlgefRb0wH+mjwWtZvnu
m6s3V8yLNwvhjQHPB1VMX5OOw4Vu9AU19MgQsbemr9YxPjQwD6uAebA21leW239RpkoqRrEanqP6
aZasvcLxa1k6wdpjeoJaZdhvdTd9sbiiYZ3iZkc3z8ugu7Sqd3Sed1j0HmbRVTrJglAAge8Rrzd7
wHJXW/4T7QEa0Q7x2Df7qJ8UhBM424iOB7PW8VwaZwtGxkb2qQCtPBBaoyamg02mtXQIONiWRfEq
apwkmQFixib9wJOGpSSqaJpCxaToOpHdCZENrSPHZes7WCzaDmjd5MLNReWPnZ4oTyAyJtT9arbJ
Vo4ZC0ZC+BruD2w6gfk6OGazanxtz8H84fTLDi5bkYGLl2zAS6O/hIRmGkXrLYAUgZyxGW0M+GEk
9zyNefg2wY02WNiDc23PQ/6MaMsEJ+8/4wJwSD3QO86gApFnMxfhq1bIR3qWWZsgeyYRqFmeEtZQ
/PBJHMwxAWo90LzKbnqQEM5trecbRWArn50P4qhqOaDf06/vuiKyVPQknYqkOQzOzzbjWVMCGy0M
DhkkYYJTT7X9/o34rMP5DKoFzY9xc8NpUvLRM0TDYSJ7RZS/4O/IWEPwsi4V6EM2Exz9wvoyqZwc
+cfvk6tw0lNjs+rUOIEALD82kIUKxT8LWgcRiOKP1N3b1fRkQSBY/mo5X+F/vpjt8fuFLH8OOEWT
/rXr6AOm85PEWEpjxaoULMd1U3kdO7E1sU8DE5kkUJxgOzBdBcpfEyt7hmdTtJ/klZqTT30Tlkng
61k3rv2OyYzZG49kcjEkG9kJwdHZESt4M9jV9c1PGSMVKaRoykH6rOIUsrAs2incrCgH3M4nEZPL
KjGmR5kO5HMpkBAHnVzF1nHxNSqCrHB0aZW5YWTLSZ+odBtE1KwM7k3jd5QHsvJncmYO5BxT+zMN
A3M/FiUaS4gdotA/eeavW0gbvo9BbaLtYdOGGMGFuazCSlwgQYRnqeqOoYMMb7Thc9TMb7PKLh16
H6kQYnvCuGU+xl65ozkITV8dFYGpkCwXcw2IToj0T2H808x5MPf1+KQc9Wn4/gbe8jWgwXhDPeO7
TjGin1QvYHK0W7+w6fBS0bUYqMYx5VIhY6fF3vCPMq3PqciepE1ubdEwV2l1q/d9vI10FqRkzBNW
IhmvfMbHTGYzoBNAMDCm7kHZJ8yHB7MgTB/xg4skdbgcTQb8GGyYEBMKEiAfuBc0ynePcYOAmCbd
QQwao9jB2DF2dtm5dlci7A+hGtbDklWUNfEPlQ6nigw3PeDQc7IBE/gBtedNl4yOrTBF+Z/6jZYM
UN9JIh7DnnNTPDtzj/QTaZe2DHvcRuKHM+F910d/PFVuTSxEQHcI7hzzfQjDaN/CTIBRaF0lshAr
a+AdJKZ28gXGON+MSMzKLfejs+5Mt0lhwh3SKTWhQYdQIdVTACcaRt9h66YrqNNXVm1+BT0Tbqpi
aM46tI7/BHkMgjqlFQvxIDdPptuYJyePnlnikGHlgtZcYguUs+Ex0G9jp73ehnpkbqGuAFoQ9rTU
9sTEHTDFYLwrWP1aW4hS3M+GEjW/uKPz42b0P0LTYv5ZNvQmA6BRg/PDKcovCUUtzNkc2UN/gmAd
4oq/UmqUV3atEMcsdkXogT34RA8n7n8RdSbNjSrrFv1FRNA3U0mol2zLcjshyh2QdElP8uvf4tzB
m1TcW+Vj2VICmd/ee+2T6WQcsPBVelIy5I7MV2dI2pWkyvCc6XWYOLd2IPWFx4nJFqcpFFLxMiKj
0Cc2bWvXvUE3sfCHXu3UO0u7eOrUtZX2FXcLbIoY3HWVcEvIOHH4qQt5w/skM1isSFRcbfMfA1ja
siBhDCOanMJvtsd/wiGEreZgvEEJonSqIw1nFnAjChBhGywUz1Oh34G6f0UHzKtNkTJ6WwBI6Pap
sh9sYP7czbRH20uIw/rdrhTTSfauA70g/tRKhgwmJzs8LeUP5lPaNZ4aK7l1eDALV56wXF2CaAlk
BqSycv9ted+DqRowZzAWnL5lC02pdo4pw05U4a+ywZmovAGXUpBT7CR7KuGqbzD3lI2RGO9xMAfF
cEkDACiRik7Cmd8BEB0pULLhKXEuegy64EUUbYCKcQ4aL95ykmWhGSXPddLYszbExP2cIbS4pdhN
uk+t4NKu6Du+eLJiHiHxuxq19iaC6JEy9zUFSOh6BUg6T70Vyibmaa5SyzzlWTaeVU67GfVhG4Nj
MUaHZB8sxuOkcpd5pImMNu8xcF360isu/oI/sKLuOvUTnqA+/Uu04VYyMFadeJjxQ5G2YyrJM6br
zLuNhu1ZwzUwkudqWWGyx2QZxaxuuyuOtYuvRwicgUQpi4aOkQnqW2R5ztansHzjeN5JcU8mm/PC
WOQc1AwejNj7cirjaCVVmPzWRvroN+lrMDKKTUhrg7Z4sEv6mu2U2LPBVoFgjxNnX8OYMtRJYsyk
nf9TuuqRRfau2xoySMzDucaCRy/iTVXa1YxmxFgHibW/EkLptcVG4nsHW8Ld4THzuSyMVOnvtece
Wme4aj3DX4r1vk1lHlHO3yjNBBPTdPvWlmjEeX5ymQh08LThfGL8VQjirHNw1sPeHpMjo93LrO6V
r3e7QPgnx1O/PgHyOH2DujHs/X585hq/p3q3CTqlI8SleEs0AiogJwb3ya6z03oS7mfn5ffallda
taENTrA6q4SarRpoTpTvgBzCoPSOs3QsjJZYFyf2Kk7siHB4J05Eu61nPDkaS3xWPCyT/iHIFq5X
ixGhp+K+OjfBeGilTEPZRZyEjIQZFEb2vMA8MHy2vRMyk9rVumPzgwX7viKmok10peg9UwVRgZWq
Ggrlc3jsDHJ4yHV34pIGCMvgmfEa5fKYMhBnuhBe5cH1jSp0jJGknDqOQ8eYp0ifGrRfohcPNI5h
c5HFdG/omimZ41k1UhaTefZ7IH43uKNP0fDK9vFT6NSsjcRwrapGYrhIf9h4jIRXCGAydIASYQUZ
7paGFTxqCo8+PSqNePd5rM3lNfAc59jkCbFey/juNWrjIosQVxlBM0zNapt078SOJL01RJKyBp8z
yVMaR59wnexloofd4Fz4vf68CIl/dK6ZkVInk6pQlQhGWVX/a2bzkOPNZEniejB85HUHw8EyM7JB
K+y8lgpQtIdbS47T/M8wMTji3G2s0SCV0LbeDkB/u+9ihqAiaM1Qq7nH+t5zYyj91pViY5U2fg5L
vkJxYBxQvo54TmwYd6tA6/844472L+Wvf4ns3md2vqOZ3NJEA6VRfLkL2V504zd037b+qNl2I/Rn
2SMXCC2m1S0C34PfmYm+Hg0UgjbiNnEYsbTtf9j9Kh3//tt76oKTRvEWNCTnSMUTjYj5byqRvAkT
/h2B09V/e9bIMv7KJv3rsCOtsqvpZ/8qhEjQ+AyXcPng6fkrA+OnJlWBiIBQpuInwLy/wzgMoVdx
10efggoH70FwWipJarooBX22mdsef4vgeibEb7k5/fPMQ3H91/BRQFtb01PCpDaUiCZF1T6XlsaC
TBkqlf1LAmjvCziNIey/QeBe++9HjivwIVb01kp+Gjpw/9pk/urMcxfDSIi6LSWul7jj38rlJ9rP
OuerTCLUSeOmT9kPQv5SwpB9enjoPN5qWWMDc+BK9sfM8Z9zFxgIqdInYfCQnhmfrxoGZmtJpYoz
/g09fkm9l4cYBas0netscabpy0cbu+XKgXEH3Dd/NJwyHHIthWHJN0iB62yop9q4y1bFGfgigdaC
PM32xE7ZsC6dJt6Co17gcGZDz05edtf//h2dYFrhbg1AnzOXjcx560mdz52GFtzw7rtvYGb770ud
2XrNteQThDL7fse/o8tsbYl8WE3kCXv9SfesN3o+KSu20KTgWcCUPvgI04gFDLtKAkHAkjQeInnF
R4I6ZTD6Y0/Ej5XXAhEw4AsiCgC09Gt258M8lS8I3JiMUwcbuR8crdonOuPfTXvqQuG0b8BS93bC
C3ZlTZNTz0aKl4o6ZwYnp8oVlHp0rH64kdyb9kQbszgXi1IR3YdqvFFbTNp20uiTUTHifiJ49uR/
ee8Mp8qgTZOw3x8o4uHdCnYjJ3rsh4LzuYRqUui6dbDVROu19P60wdLOjfDdfToyzuYR+dDgzLo1
aRnSkPbYpT3+jWlwNn16stjP7stgYsep6U8lxNL/PhtQeMVmqDDSROO1Uowh+7K5pB5CkCa9O3xJ
wEO+BL5R+vdqCQAl/bDW3ewVlwn2HUX2SPPvbMQeaE/az0PiEILnFOFL/ZBQaL5haFwQT0WDzyp/
x3QVAmrapDsbA2Pd0IjheZv/PvvBTOYtxXPXLEXc9zI3XUdzc24SdvolcYE1o0beZ1lj8DX4g4jk
rgOv1OUX2yN3AEPzqlkENibTO8wd5/9M/Cw/No3ICPMYG4yEO7xOogDDTAH6UgZrF1V/zZXWN11Y
ys5izAFoaEzYLpdlqEHWnw3mmaSLtwVolW0uc5iESfCStvlbbhUwjHOTgXQmOFIZP1i9AUmPtlrF
jC4LzOQu+SGrmt4nkyBrZvM3FKA9STN6QG0XEWte48rnX7h0uG28W6a9o7gDK1DEemP/66/5+Lcm
CW4U1monPVsLWzmE+eBDH5jMM6GpUwzCYgXH/bmk/GcdT0CAF6mCOcgCvfxvtc6sJTa48Z7aRFDN
DdiC5Xqnp/AawZ3Du8IueIyIsDsJgYFi4hLxNfeK6sTw3y4Obu5dAbg9KIewmyc97gP+VOH+wZ3o
otIPM5dNRSV05XLnQ6UH0uZCh0B0N1s6EPf5YBLsWv5DhtsfVosFoOMycnx43kImD/yOX//71aVc
JGpMCHTy4r5bJ23PpQ0fAi5WwB2cTQfaG6ayfu4ogIfUCFMhfp9sctiW9yGG6D55OYZT18HHSNlP
MxWU7rbavSLcRafXV1fjSu8cqgdNpjyBJWaeNvzGvZF8EZUhI9HDPHPxKS1OOSAAHXo7ttwvYmLf
bsMV6DlfU6aAElQIu+hsPMwmth9R2t/0Di9GAdOMSOemnlgfqb7YGHrwDZAJNgO0UXqJAaEK+ZrU
FTufYWARYWjFe4Xdq4Wyv6yKwgVlAocmQK3h0rSn8cgnP5OigGZbucz9FhxnGtziUwuUjDsqv5Ve
w9Uf6jRjQee/WNvxnt1xcL2Kwit38cwvMg6E0Js8hzHT8h1ER1M2m7yJsvgVKO5naWlHW9G6kbm8
wQkehzWEh6+4mE62RrNwi2M3VBl/RN0jGyn+K8C5K7tGPpuFfEpclNZ5ts5z6qVrPxoJ5wFwWPXJ
rvCDmnkXsO0G8zi9Y0NRHON4ujg2l46QEaujgURDr+1qcBbDpOCtqbwAe3I8J0zwOCzU9ktZOhoW
wCzZWdyJU7fcNT12B4hfr4xJeX6O+gUVKcdczPcdWhLimQkFZnmVOWGlGjjnnT4ecC+TbWGzUOB7
dqT96fria45pXS4JSZEd4zdwexOHtH/572+ygEfJGP2UZMXhIT84SiBt6jUCCw1ha8tjgUOP5ms0
VjeO46PbJY+Ypdm0c0+DQurjzChvUZ1guzXIWzIo5BpZsDuLWshkZPkyw3+GGv2SzpJ32fYefJd1
prM0NvokiI/RKBZEwA3SxiDpcuX+6vEtVq4qsr0mGOFEmnoqrR2DyhhHplgS6Qyl/rQmRpKyoPX5
CeCRk27FPIXpoFTm6O1SmpIirpj14EyMSmDvyznC2923l4zvk8fxtYcUfmc2UcMF5oQ7dDE3ip0L
Ze9xSvsmFNnZHerur3OGj7zGz4FBwTwxhFGrMcY0xJrqQwQtHghccFls09xk4Nm25EykBOpE3cvp
QEjlsS856PTZvXKKN+q4T649PY/YfJ7toX52iurDIbIRAQrIeLYpH9Nw45o+HBT9NHjRfLRTcz6K
uX1y52WJgsLbiAb/kQdMIvSmn7jGR9C4yHey4Ujn1cErHdiHSbrNyWSX4XM7XDt6NIY4IJ5Hz1XH
ZC6upmLPVrp+HnYymw+dad8n4kTHwGg/s6mVi2kD0zBFm1o//ivnuF6XbNvX0iTVhXUPf8Nv5Gv2
JgdHtfJ6zBwmG6wN6jSGpejZ7KBl2xi18IP116pWDmgkxnVlwdyQff0rpcXMPBJCoyW9NyG1eNVR
wIRY1QUNJklGM+U40I0rMhsbRPxcFtR11grgISMrevOspDybZfrCZUqfQc6w3evlpVDTl5lyjO4D
d1eZPI9wZ1Z7Hu0NqVEwF9oSnHGkp1GPnGeXkdzBGB2rur04yRLuhYRU4U3zaeMjZww0S1VLtQJP
7k6Xamua70RP8JDylLM5EKyUKV6LcrEcoZ+sE8DPA831ZVtuR1scssh+bCTDC4TNiNRzEVdf9XU5
E3opc8KFJmnW3ZlEYLXuB/UmynthizdQaczJ4HCqvj07jZNuXRKgjYazxlw4fxmo+SkNWELOU+bF
3taxNG5VY7GfkGnloTcwmgad/sriLLEJ4KP2/CZMO9CibHvoeKeKfuasRvXGKLUnglAsWt9nN//E
qYRsXgP+dIolHlPlveVKTCu34YscztdtZichgs0/YjDDs5mmuC/YEFRYmOicCDi/sbd39sNQYhqc
+o3RkIRT9fgWS/1GtdF9ioZrj7PGX47XjEWsgCCwzTGR/kewnlCuswRGG9/kynsNmyaZPuxa7dFZ
YOBb7Q8IF4p1CVTYGTzFGjwnw3kjBFIfjiZOcdlbO8PV312KqID50Ew7X6bOHo4iSfgJYiioY32J
PSLF6eB8QFB/cTkbdppkMVA94cjp3XDrXdsxK4cuve1rUMUjqBoGcxWnXqcbT0sl+XZmrM/xC2SF
0FtiQC31LlH707aponJovsWteMHC4W9JbT7UpTr2Xfv63//W+jMkozbE+fbPIxUwYcr+zPwu1J32
3oA7M0qNAGmSftLKfQ5ont1hZbu3Psi9SqlzUX/Ek39xAYMeBOd9Xjdi06U/kaILS9v56mtTkcml
D7rGU5dlYV+k5c7m2/Kuxx+ptA1EXvOl8q1HOFtP0hEXzcXRUfQPTdxc21heVGS8Jpp5S8uIo0l7
Vikw2xb4Hg/pv7aLdk6qvRKcbXBQtK94HdKlTSGbW7kypYnbUC3+VJ0KInom7mPm8Iuke29iztX5
0WWeigKzpnVWvfj0DCyaeeU+TJTQG7pi1lkiFaUax1kADarP94WnNRzJiMZp4mjbxZVtgYfXS9bY
Dc3bgAdrm1Fo4nT5Tjq12hDsWWeTYkTP1Yxioe9Ft9BtbfGcEvDVxRyFlom7iJkLBFipf08kKikw
AWIy65Q6thaNrOm7yLj83KRS0AFkuiusHDmRM6RHk+EGSBHus2o8gHM+9VKxKYm+hVaXR7JXu8DH
HG5FM2yV7IAshrUFCPO28WBV+20IzO/N9dpzPQXR1vC5JbbKInUc4Bmx4UYxfPgttDnYliII3TJW
5/qJLFV19oN3O6d+q7Yr9j/DvJERSFp38GhjrOswL032+oY44BdezRPsIUKh5MIIw68qaUB0mZ36
RIvTzhoxzgVBzmEhBWIOBP7XqUkTYy09NSRdOX9z5ogfUvGrGWIGIMPmzi8Daz2yC5yT4Qb2Klrj
BXjgYgW3m1xxjFLRlCFlTjKdDzC30k1narc57ezd5HHJJKV1nFtQsQK7MsLjt9Ok/7pZx9prNjzS
vJ4TOZ6bRqhLnnLm763ulcnGP9q1LjadconlTlse3QR/+QxQoaxhM2NMI8yA07JgzurGgvjKFNyt
DlZqk0A5pP8xnO2Xvgl+ik7/q2z/AKoGtm2e9/AGDlCEWAVNd5l6eydSiwl/TQqCAoOVNfFSgYWc
QPM4Qi9PuVESJhk63v8Fdkd5j7Wuo+TUkpYZLGTqzvpxFvZ9x2miz7OrA6c7tdUF4xIvDdXD0Hc8
QbkHZcWZHmkbw0j8zJbh6nMQLYWFYU7/0L0GcpM6NB3FzO6Y0QFvu2ffrX6chPAopl3qmokntfT8
QvICM2jYv1YQ/1TL/4liXa1S0Fzg9jhTusUfPyLRhwl7ElorSdpPj6FR3bmv8xR9jSAIXOF8Fmby
OcYgMpVjvFqFQXMmS8NVMORAq+p04s1D/ZRp2b9gfstj/9zU8aH39Y9K6AUALgCUVvvCA5YLQxyG
RmOqVcF51IfgMdeDz3rJRqVzdaqnmapu7z3SkFNicxekyZuPHbsrEc/6dEfM5CWf+r+6ZfAycq33
vOd95TFhTI3P3NJ5XOfyMGVzSSNU+dTQN7YCANDixxy+bc7F2PIBN5JbeWWW53Drs+6gOf783qab
UO3TQP4rY4+B1qK1oyljILDyU0xpCvzq+p4QOBHeHHoZjxvlzKGd6uyH1fztmpinXUP7Q8SnmgrD
tZYWj5ozs00W3nuVxT7n5TU0TXlI5vJM74K+98clwl3KJ2dseXTxe2iucom61t9CWc1ZT4dT1hvF
HlmXtqpetkQGinYbtUDKdMvYu11RUiFn3Ctp+2EZdc0618v09P9/LO1eROOmB2P2LnNnVG9MqCFb
tRH5vQyTL8y1TTzWn3keR9Rz1yWYwvzFA4M3atSA1q1xIzDoOenw64pTVyp1AGSTgL23Hwpo55vy
2WSHSI0WgSSbKTRGhxBw2ebgdlCUPZG9RHCcTMx6RtCqEKqT3PkVqciggIsgu1+tyF76VvyZ2hK/
pXGjZg6zGrGdDnXz0PslrPt0geLp4skw9zBeh3AMqBIxUd10NqWb2X/qgTmG1EHtHKq2ZhW9Vwvz
nDgVuXH0SayHez1meGoCmnQqdjK2ji2zIlZvO7SClnWzb8cMJMRSd6axOfa3lOEkW7shVKAnCv09
nh8Kt3yaG0eD4WafLXb/VtLLNXKdd5rdNFgv4I5eynNLCnWlS9LTczBQ/Ln4LsHvOSh/DF/ztav8
XZ2hjip7OxiChPtA00KwaV0eolb1VWHqruTw2jSV5GajXsXgQWiljdsqYIhQVID9/kdbgovJGCNw
EIbuqjd0Y/r2nPGdJze33JxOhpmcad5u3RYYalV9z3pCOt/ldj2bmA5boJ9kZLJn15t3UX1Iy3ZX
59EHfJBLTCSdApkCj9ysb/I4309Ue3Ag9vDES6vZ2pyai9SiaMIRkOO6S5M4xeVxDryW9vH+uXDo
ffJ0QeF4/64hkO0HO39XTTjEsAADKX/IB+y6mLcfMvSu1JAZut46JIYFg2xctolz+1rH6c+ci73s
ME6SiHwVOvc2c4hvcTEcdd/KtwHzbZJnxk4z3AKbOkg+pm8fKEwE+gStgfH8ZOT4lpl8SB3KvEWh
L5Abupgcfu0gm4+NKrf4Cb8ppXpmYdwr3ne3z0HIoLiypInxj93G0ymxyYtnt27017K178oLwe71
zM5JRQCzolIrSl9w3ynaW/yttwBYpQePgjGhBksOvts+ogBJ0hi/j3EuAY199zscgHVDKMYW3A8A
+awxstyw6IZBJX47HclKCOdYEJOHb4tm1CRFuSsj0GdNpE69mfYH4ePgiLOC/hWM/Mhj+Lvrv7Qu
SP8nTdgpm0hR3LPD9JCtrPJaazyQK46jTOxiglnBr243cgM+Gxtw3TMZIpsWNau49Me93+nPDA0o
6o15Y1A/kLLqFIh42hFmLtTI/Cox4TJXW04BXcLq/IucPN4WaKEny+Gxo2fkYfWpYGd7nYENn6xU
k1t/Dn7/owG4QRaBTJjuOl54YbcceKCiY5sgbh8HL8NoDJfoIDXi916qRbTD2cHKNK1yCVt6bE30
r0Sl5k6P9sqhJgNBeQW9Xr8aTQeyBFWuTrRTkRrQHwLclR4jv43WjKeWANpP4cfXgLTWt8aQgJew
llR9A/h0wwhySsB4YkoOm0FezIR7k5EzGZmK8iFQGYTGdjiIuUqPOqqtdHKGThO2V6bfdDaX+qHM
jno34YmfKWxJbAaykYG826cpOeD6ARssxP50hc+7PmNEqKEWYwYBkkJJpFHtCQwTEaw5+wJVt7AQ
wHbElBNGerDwZDjR2QX349a2/vlu+VJ1s0WOkII64Tl4mlxzhZwJTdQXJPMEUJEm346EO8mPYYmr
IkF9BecEC9pq5Mf7sR5/cN6mp6FwP02X155Efi+V+yD7x6nI/J2ye/chYlTFowgVu2rPgWW8e7Us
D60wwECUv53XJyEAt1+4atYm52i9TsyG3LcgdFp40J91j+lQrDh205hlASF1IpAE0QeFScY+mVKD
dyrDLT2b7paRSHUo8hoRj/VI4GyZRNTrKkWxojRBbnrnUVjeOTaacius2Qxdt79U6eTsA+GeOPfh
nJlOvRaAB6sQX/2ASwwgKERXq4HBTVNI5rukBV1/u4jywsr/tXoJFDeZl6p6xCvnh2k39jPsKozR
RxzoHv0DifeVQEJcSRyB+6zd1AayQtDF+Y57oQ4x+b/QtyAKMQyPeOf/0biDx8eL40Pmf0ZgzxFZ
gJR6tQU2rcNxYWrdWscGFo5R7oa8AMGTTtEfVlAJpufyYbJ4nGrTVG8cwkmFW2lYCYMExkBKVCDa
5P4SCMf5nOQ+JCAL9FPVXzxff9YahxQ5cBQOQXXy2v0ZnmxwljBL1zeaKc5WwTZHnrTWoWaPfvpK
uB5dYtrBLjXzQWCu5gME5ugUGpCH+s3TwL7aLUzOOvW4ZS/CEyGCunXUxoveqEOke9bfcQ7rt7M7
tDuEXGqDgtMAWKbGklIUscEDDCCCSLzNUM5yW5UBfBs7voxZ56w61zt7fhkf1EhNVad7O0u4R0fp
mHn6qxg6Zyuo/VnNhvk6R/qWVKk6zybZHHNh1Q0Lil8rsfYN4krXm38qkIYwh+99NU2MagEZ8aIb
SoMXNWgIFfmMkN0exKekEA85ZBzJlnttV06y475m8SEOvwEXTSjc7Mmc6+yeAFKYgaSzu0YjqbqI
ClU5a+eWegSmaRRtpaMThLWXHyczoK2qafcK5YxIp39mjHjXh7yFbTeex8LfB/pTbvY8tTMU9FpF
Msx7gktFEjIqPo6l4JAyS2I3KspDh7tjbdrDKdHSiiBz6R6gW54SisAA7Ujtwg+yroPKWxXsUd7N
qd7SjXqCEkALrOYJjG3kTlQDw99QwQ6ECARTPCTUSvLEg/KvHQcsWbvJSuwXObo3WGXiGysWUgW5
QZvwn4zm+NKI5FFpBM/1AGxXV0Z9aLbUhXZmdyt8zTj3EhBL29nBWu8NJgJx9MroV50w7WNnxQn0
OJn9P4uCaDh6urufTN15iSLET1qLcVtV2HAdhrQn0ddILEP+DRXbPCOSU5JUkyavJqJgTTq+eGL4
rQIqDoti/Gg9+yVm+LaOcgknB20MhKt4xYwM0d7ozlGJMyBpcabMRl+cejKemFwI9pIYINfZADvQ
WzC5LuQY4BIaJiqjyw/kWUgtRotlko+j1/UXG9cF9V0MAB0jMO7DP8JmBe2t/LLxYNnrocFclaDW
K5T6DSblLNT8MXnqtOpnFJkF3TPuQenl4sMQML48oGIhfd1IZqJML/CHJm4EkRI3b0mppG2TPGh2
nDxk5vxQFVQplSnaXmHZ1Uc6mv86h1BeMTMOWV75TAvUmRDsuJ/iAGq+nj9RUyMZSFDQmLn9vfsX
2GmC6zEtN4bJSaLNbtpg6GzyfRMeLbdeG7JskRMHrovSPdVzS4w8nr3D0hoqMLhunMigNJFVtx1p
fPPA0T7mTh02ADxh+xoxLtVlKBe8Wxm158byh6jG5wk8wclrMNc6vs4sJ9C621j72GvIwwSJO1/q
bHLWI8djwLrFRz0k9jG3mCO6ffI4jNOMKyP7dGcvOhXYzjZ6FGjHZdmbfFxS09wTgWEEx7GfmIfl
N7eAqMXEIdStRP9kYXJ/qrATukm0S3UDc3fJZgAMwRHWifPmJgbkqu7mOPnNM3Q4G1SpWCzZjXDk
LWYqCc6OatMy6NkKdvm6lOInoqOQLu8+x3ZbDSgb+cDtI6h2SpUUEtXD30LhNd0cNMwMXNohKwKC
BktZreN1HB0OyeM7w5A3O0g/eQ5+xN5OqJQNW2s8g0vhkFJ0l0zAFe+64ZokebZt1ZJ7jMatSDhb
x88Kc1XIaYjErxE/Go1OeiajOrWOw6ZHZIgr9KNpMYCThMYGHQ1fk8+guJ6tJ9mY3EGyZUCS508V
bsoVOwnedJllQKiDZOPMVCdRkYX7YJx/HI622L7GMPJBPmIA/hGuhGmPaw5CWad3PhNnxQ2GiRbk
PIKFSoHSb8dbySiezS/gNNgtD12xR8Hh5spS0RfufArxuHPSDzI6C8b+oW/x2LWS/i00omvfuY8W
33MriOVg2cUAweOK7VH2HuCwJeBdrp2x/5l08zZJySanpH9TPJOWM7aRV3b/46tbmZkcE/xUWCog
TNCOzC533SmcARZuTtrN/WOdlfxIQ9muKYNuADo2HVRzXGU2Xs1FyEGUZBdcMKl3Rx49Zm3wVjaU
uhqtfGEEehjbwdkF8YRMQyiJpCQqGYRXYgV0jJWEZ89mseXRv2nJPTFblrDWlh1liTt51xu9dsI0
gUEyZfvm4TQj9MUi5rU2WpS9MLYbD5UoX/2mafaBcXBcxlCNy4jaVdoXDUEvXavT2wV1hpSC/e7W
9avNPmxjsoiqvPI2skdNnwAOIXtPH64nHpMB3qvH1sQr9GZnR5JGaHk1hXJXVhnP27k1MbzbuBGV
wnNoeT6lUjJHJmNXWk3AUqcEy6AeFL8j95WtOZvP+nmidS7kMANh1TY28FCof8VRFSYTTc2GolXa
MpEN2cHve1c3VmlrPRGw41ndChCISnuoIpKoOv+48b390JBGNJIJZ3QRc4N1jLVCsEAf5QivMf7o
GSvPhEdhAxCeiBOcbn2r7aOoxrvdm6EXYBVItYwKC+s6FgUxE4t7WUAAdIIaK9mX8rB9pR+LI758
xFUyheRuIq7x7QS2Y9X2brfOVX+w4BySOe2o2eYQMSS+GdpDc5e9evN0HbiijulqyaXqjheEjll8
JMOdwpAfJmCvcQB5yc5+/MSGRFtZxvIUsFe1/m313ZvvoMxGhvk3FTj+HWxuaxwdzAPaGt95TI7P
ba2Q9uUC44aNd5sL65m9y7FBB9kkiRWaCVA3Mu70hEbmdaqiz6Zuv3XQSmI5EpYxNqT4pdKeW25U
RaX2AOzw0xVv5tJx6g07O8YBCbvhaJFTwV73ZcXOi4hoYkqCT1bkwQAxtLK19EzlXF0ZT+WCF4nn
FIl1Yi4oPMYm2Mrybxjmz/aoXhxpXASbqdVr63X0r+GCsw3zofJ6dBnu0tZwCMp2X/okG9vp6Cbt
oVTeT4CqpffeS1Vw24z1rVIWF4L40eOITzuA+0YN/N5kHlUVfBQDJUk13jSimXHskt7nL8qI3lBp
iHcNS4U7L3W+dPmo/KwPi3PPxjaI3kCyHDSVIgWdWsYhYeO1lkUV04eIobbKn6wiuuY2/oTYpnfR
eIjb/FZ3rArXBbrq4LwQtNIw0RLedE6z7hol9P9IqF5jd9AEqJTYpCT7tzEYqs/iTbgoeqkA1Jhe
+qmHOScZEegoaNiYUE7qNzZ6r5DXH1swRRBYMikf/WncVk51SFKxSYXagRs8Nz1ls+RXG3XR0Iym
mUTGEETuyhekRrJPop730Y0f6fU9L+w4YksIh0+i3/kT7BJ37G6W1x/92KdpYjy2Un+HTfaS9OwU
M/mIXwdrukrXBpyFNTGbHW42qlcX2EitVXRFcDdoc/rT3JEe6GYCQSauw9DcimL+oHz5U9dwwoiU
nzA6EiR4FRN3Xzg4XKmV+K6cXyvX0VEUXcVD82P7/0W0cc+oSb+ltf8pysoA3YA/sigsPAAuRhEr
PxhS0IPFBBzAhQFWxji2U/7KB36mSltM0b2W2YvuD1RKWY8JlC7XKD7rfnFz8k1z0z6QJSeumb+3
zodRFt+yon+DWPyjIl6cEbSqm2jfatG3v9ic8DKzSAsdhky7c3DxzFHNohY3ySrlElcriJjvNeqN
rYpzMS47JFt9V3lxz4Dta6q5Ghpn94w5M/OAHoFjodSg5CMPhYVdcijyYsqpOScmZabWDcbIWk3X
fJbWri8InIEcXoNvvIzL4UvJX28C1KDblEMGt6G3bvnEOqzz/gc78Em16pXa07uewH2bS/0paMpX
Qwm2bHg0wJ+sU+/St9kuLww9NImtNEHz29hMtQ2xh/TMbDbHO+I42rl0EwLcBg4YP+qvQLCDEvGd
oC5l00SmNwJgEbWS7+z6sI/F9l+Zzc+Dz/EXvoMXAVuIoxhkNd+ud4o5VFGA4FxYJwwwNIN1CL7q
KRLJg2qhMDA/K43/Y+88thtXlnT9Lj2+OAsm4QY9oSdFifKGE6wqsQjvPZ6+v0Sdvre2Tp1dq3t8
J1p7q0QCSGRGRkb8BjuesIJn7ZNVKelL2cPfNfxNgnPFnkPSwY/tA4IZFiQ/WPBWTqnIHdealBlI
WmR4yQ/M4JMG349I+Fw2il9719noCZ1fvzKQogCJ0kzVPuz7W5FXTyQS39I0opGmTmtAiTm4yPjd
mEoISCkyOjSGPY1jorKrdEddF3F/n0EOVhQN55OImhdFiShHo0/18NmzWcheMm3RbiMvAyqR6P4m
F3i0AGrYI0240KkOLShOPhgJVmK9/YHnyoPVqh9F1qGJDN9BEXedU1/jrlGpKfYX1LI+QTjhBKeu
1BYKbo/eQTfcZefyWash9PiOtjPb/DlxhzeKgN/tMHyMTPUp47S0mFTKxHb56lceVjj1pXejJ8Mv
ATBR3bG04skX2SFybzWYRYveQJamzaYrvpOPCPNhCFLtkfHYqga6QfE26lSOyJgNyqcuzSzZgpfc
OWpwQ6H4ztTDOygr6zodDpAU9iIKLlVFvjDUTb9BRYB3Qw2N2op3RzkLcKO2ps9VU6C18REf2LLG
Ah8OKiODOnymWussyyGmL07gSBrMNPrJvZ+c/YR6JBqb/trBaQj91udIs5BsjmOC0XjBk4jGV5Xf
mDr0SxADhxoTKR9FU6CGzKuhyL5XMd46lDTtxn6yAphhhSwstFu/bx+MCFQ9Xq5bR6TPDi9z0tEB
tLwUoAICPJizFhG9j0qL8P6K6XtaNkKMaJggV0BvoJwQArNaJCb0YF0mHcoBGf1GYP6p9ImmxxzZ
aXoasIiPTmFnlRu3cID0Cta95fivmp7AxFKO+EwmCCFm50KlgoJ54smnmFrp1jOcQBYxyEkrqd5M
aTOncHONEqxVjb5VUyarSHAIrKmXL79hKh1uFTC1S3oFWzQFX9KYpudoSN23RiZB3kE3duqUPlpD
eihMtEWshNOSjhavs0QbG3iFD2TdKbiKCJvbpmzIugiag8vhJw7INl1DPbkO9UBxqwnrY6KxM6JT
WSEvRm46XEPqmK1tvEq0fRhz63qRgbpobkMQmvhe7w12GED9MDNTvHXa5iK5vzPLtyyAduWvllKe
e8kRTpwR83LnSGcdBR7lFpLhWv5OkjO7SYKFKioJjoai4ljeyE9XdfNOA5P6JrRid7z24ynzoQVW
NGB6ksefMP2AWkFEgkTBaiHJykhivpFTgCC0w0VN54zoomHuzW4duGDaKWJkCyf1d6HAxzrlQamH
AD5R1MfKjWmfMFr1VIH662lJNvEz+s/n1jqjWvO9H8vvVTNeiuCp6ZvnpmV4Gyi1C1v+UKUfeJje
IlrJ+o3pF2CxILz2s5Oj563MHCLMTGNIU8Z+HmSzLU49xjKGzp8YDXWd6IUAjML4MFx1q320QRna
sAEpMFLakQTZKt9AyvyuNFxc8iHwb6V0o9423JhuDldrbD+y/JGm20X1ymeb09n8wudXP0l3qlqn
xc17s0OGoiVbxh7kjl4U+m8Z49qVBtDwdi0vVkrebuZrt7lSbhUAtRwYnmi+XnNDEiAkSVciOp30
29Dymhw9vGBGcGt0+J2iqQWZQv4xuH4ABEHzJqS1EsKg8+OxW14JhD50V6qgKFNYI1IWzF5VSd9R
MmWOCkiZqbaLdPEyDmd5Q6ZHPZ73gKXZdCu/e76uoTIDSyn30hh3HJevP6egvL1GQxO/cHZe4Rww
ad9QBuFPJdu49pqTEbwU7M7ym4OCB2hc5TNxTpYmvs1DBIYboAEq3prWv3aCx5hfW9+b38f4XS6L
cThSZfgMxxDhS214y6jvKgGqhD/nllwvk+2uMBx7mD/fte3VEBx0EMSbf5G3vO5m4qtLG9ZqmN9Y
zdWwxLlsBkaP37PbY/Ax3c1zKtQZtYFRM9XiBFtraRrOJxVbhnE4lFV4/n+Ta+ZmGANnEiViso5X
q2JATC8+hBTQ6ZQAFeMX86uUI6CPNaiL7jQTs6N0CABdoYMOGGmqLc6fBSEFf709rCpAGGw5gbw7
5v6ZFP/n885RZRDA9H33lhFCX/AW0bU1NkxUduTC8FLlU9SEEuxrn+xOciX4J+R5770IO9tRg2Ni
bgIJ+k6hxNIUWKDROsrZ6cfNq4XFrK/yPzOZvAz1c+Zce1RLFpRrUAW0H2duD3jMvQmJbL4uNalr
b3G/0ZS9aICGR4gv8zfKp640YmTivc9jwRHj4qTJM0DHRTVJbAh/MceW1DhHlfFtfv3zj8I2rybE
RL58jgG41xMaW+XqZseiAdcQ1C/zJwtnuItbsRpDmvtDtZvDZeyqG7dxjmrtfveQYZLzTBkZTizQ
+ZqwXPcTSToOT3PEsENJ2CpAtZDAXT2YJMPVlSQmgLkw6Y3xpHXtKvMyGnj2WkxMKT1jkA3P/SEm
zk1t46xtP7iFaX1fF+9TuekrVKtCpMiIIZmefW+tet/G+i4JPGY59sgyB56U4YIkBaMr39JQlE9t
SZmemTkzgVCcJ99L3uYx79NsGVouRHeim66rF9pElIm4U9UXa6DQCwFrdQ6ahs81imi8zCOnTsol
emml/0zRFuuxCu7mOZlG7pITL/dLVFKpoS9GWnAmMxCeCIc/+QMg+j4hkZkXyrzunJqHX41IYloG
Sobyvc83b+n8FyhXZwJZNf/RvKNByDsKIKhpwcccnzFz9OIlhBwicL9Aaw6EQpo8Zj4Aj4znsQb5
NXb0WWlP8wszVYZnJlf1NdtGJs+l8+TUnopJ/zEHWTmLUkAtsWm99Mi+gU9g9zd2dlhxguPp5mCT
ZOqrRDWiVMTxlo1Ufozm7c0IDC+gvkfFkpPMACuCM8pKRj/IfEt9LB7ljM5VCjpuAGrdpqzeOndd
M6JPaH/Q0r4kNrF+EO3VV0Y4SO4l6drzzwtxkTzGHNlWjj1GQYs6167hYLyJ5tsgQaOlzSfmAQPR
Iqz2c04Cch8UoWm4B6Q2droIL7Pih7yn1OO82Zc3I12Cn+GyVtTL0Lg7SyNltHCeFsktFYir1Sif
tnia4tdY805yInoD8XIOIj8XGuugkg3DgviWBClmbzFNJOPSOMpVfmucaxdLUhOcda73uzyxvgtQ
53OArNgBPeRKnLI9RnIq+kzFNDyVUsL6F42X35hF6TZ6KPkvZlGWZmuWUPGMslzTdFX8sH7VS5mM
1Jc2ihzz2+SaGr0Oo4hA44pXA8DYYrY+1rKtSeBfGg2EFx9iH1UzqA6+iF9rr17PBCns+pwV0h8b
P672g9k2a6GZz3HjoGECy5kQTElrSNatDc9FlGsdoNjfP4omb/XLo+iqbTg6y8NVdRt1ml8fhfPn
qFlUR1fGYLOhApqHv4GOSrKn4VRuLTdRNiqstKMlgZnGhJqTUtyaIEmWlQFSmOP4qz7ByhjhlDph
e6ys+J/iQ/9eLemrORfj/etNOl9swSidI+Ax9dRRDPuO0zEFYCf3ofdFqwZYyjYVwY0Wi3qhNxwk
QHHsOqe45OEnKkoIa1sIbuAEfHWDzln1ubJpG5ttzUShI4cESZGMggD6b3Gpb2l4pX8QexK/mS66
LjiBaaolbFV8cfGKrKR2La/gZmPzrhrgXzkD88GU4sGth79iMT46lApKK2K+1NYJGvKTqQP9dFkA
+swAbOmAToDpu7x8mOleEwy5jj+p7eB7BhFsMRlMGacq0bkbXkwb7Hehp3htiSzA7R7qdMNqA1SU
3jdkvHtLuLdJCwccIDbCGqCntBxHeiChE9XOJRoS9Lw2dYFAZZT0Z4r6aM2Ez23enZBwjX4uqf/v
7fef//HtAoCbTmBThZ/Nr0pRMGbkcvz36lLS2w9fv8O37EdY5b/56H9LTKn/cE1H6PTyXA01sV8k
poT4h2NZSEW5pmFphu4g7fR/JabUf9iWhfaobfJZXVj8W/1PWz/d+IfBvyE/5fJZAoPxP5GYkjfw
a5RhU7TBqwpT0yBE6NbXFaA2WY5lCjWpwUL8zs6ym9Sg0BXptOQ4deE/l2I+Py6xhWEFr2oOgIs6
7sBgKdMd7LADMNUL3rIXt9PBddjhwSbd+2VsfxPVv6xSEwkuyzbIC4DD4Dv7VZKt8ESIj4AGItxV
LhNNmSgKKBM+i1i8JhIY+/eX+xJ4/3k5l3BgyLBr638NvGh7AckuzGnZFdpbjzJ0lSDCYoUBfl5O
cO0Aem4b1/6Dz6G0Mfwl3MurotXDRU2Tycc7/+tVK63XSpGpI/JVMMniND1PuAT7YWSsk7x/+B8/
oq1pzDFN0KsW5pe4p3atDhaBiw29cYqn/DaMsg+1Lbcj4BeKzNm9n5rx6u8vqn2R1psfUdM1nhLH
SsvRvwysjWRuaVaUKlVLXTY1zWdqdIA8PO2ixyg/6sn90CV7+ru0Hf5w8d/MITIDHUNM1RE2u9Ff
hxcDDStoAmlkMqHwk0d3TY51ha0aHXjHcUtx4/nvn/brwpLvk2elEWfT6eLk/tcLukNhenlHE9Lt
3Of0my4F/338C0tL3FQ9qmpdi/86qPo/zN7fXxejUMfCoxIVur9e13aMaMSbZlo2MC0z130WWLN7
mrH3VDQuFNvF4dwrIcWXl79/YE1q0X2dwSgis2AM3SQyfUlY8nj0XRcgKdkWLlKYiqSpay0qMEpu
07/qtY9br8/W6I0rDesc3Mj/8Ojmb27AEBilahYuqdrX5M8EbxIpKCwuI6WT6j8QS7SMnDlJK/t/
cSlBQOIxbRU+g/jrKMdJxbmrAQentQX1A6yIt1lpOgjGsJ3//bj+buYSiQwgoIJMUMhh//wGg8iv
//M/tP/TY6qD4ZkpOxvBDzWQknZGQJ3bCJa6Tg8g7OI/XPE3AdAWBCE2Bg5x8+7z6xXdCjAiKHu0
lUS9dAK4WnRgEPiG91k49QMIR/QZoj/ku/NO83X6CCnHqJu2oSLr99fnRPWjHzMLClYTdhs1wMCn
zOxdYqX3YczhD0DWvUjz+67KULBJdkWKNH6vM9wqJZAVUNsDRo6c4Hr6u1rnXztToOZmISA2yI9L
Vr5kiOvU4Rw/+9ACsY3lmcDP6Kr0kwWmDuV2pPX5MRTncjRuGeirMyrPg5ocPT3dCpVUL3od0aRo
jewI0uw5HUAch0Lbp9Mf1tPvNgRTldmpcIXJlv/X8ajdXlrmaWwIVXekMf3cOek5yOMrRM/qD2/8
d2vXZTuQu51pqJpMRn595fT8jDwJTAAAEZB9X1Mhp6RnGJPPnhJeq1qNNyCDzkIYrxS328UUxX94
/7+JW66ja7atO8iQqfaXOzC6eohxVEXJzxsNipnAKiKxARWbg4OgESagPRWbRGv/F1GDTIr8Quho
DmjWl4AJCRDKRxiOmBV4z0qC2PgoWUsCP78/jPK/rmSGlgCJaqjgYuqXw5Jn2Rj/YCW/LHy3XuvY
lVuV9ljrFN+c5MR2//3vI4f+rxHZUJmTiEfgN8L1vlzQ5UjRdMVAsGUV2XYM1MeqN4PeX2inbt20
RvBuypslGgi3AYgDPDDic50oD6Jx76LSBnjYX8qMIU81ssCp5yCnOITVPGC5xAbUob+/49+N0K83
/GUS+I5wzFRlElh2GIA4prOUod+pVsmxkhigoT79/QX1f81JDJ0sj0ycnhviNXJP+SW6miOY69zV
p2Ulph6fghiD3AGkidBfYMzRq18DkNmK1Np3ceQiQWfsHU97NuKHrHhF/Arl/VAe8aRbQJg8lQov
E9LNn3Z1JsoXKViyJ4PlwfZKccOxQSP/9U69KNbqYQxUKNHTpyN1WYsmuiJRoi7MIX0tenhGPqwu
hYr8hhU74nRwAQuVLiNkJ1e1AxRIfNSt/+LV9rNhl4gLBlcthpXZJOnHcDSF+9yU2RVdvCO+I1eU
i+qF1REOI8L+woY3TzkR+qPkcBARxzShqSk2eNWfC1IhHK34F1cGURmqTAQ4F04OaUn3gdJBFNGC
ADqcdhhMNmVeyO1bnX60Dw7CMAszCnZ5qH6DzXN2p+Ip73jvGVpmK5Sh9IWaB+htIiEhipMImg6o
KV0a3CLoD8khV4vwKrL4rOTtG1gAqDboxmWei9iH8mMEiQBMPkWINPosoZIDQwcxWSzznBfVJ4qz
aIfo7PFFK7d3Dm2VnM0xO7e1u0sLfTk4ZgfbIF3qAFMAnPD3IGrvCpwdUQxEQrZiBjSNjW+D805y
hHtTfpwmPqRxW9oocHZ9dUVzKQvrWfGzc1JTJ298GLbwE1elXUnpJOvQgf3WrOIIPZgZpWh3FmIa
AObwJKoN1N1BirCF8bWdgaKIyw0pFTkdJA/pzFSn6bG1sB91Gg+k+fM4IisWdulZsfJz26ibWE1O
HYA9UI8bx+WDiCUhRCBfMAdUer7ytcwvUnFZ6CAIoYOW1N5Hw3x2q+/4on6nX61R1qRCC5gZRajs
3tO4K6m3o5n1nSrLyXq+RQronLkJQxpeYy0+h+NHp04vynfHKO5RZEBjQn1EAwgpxOZJGN12qsb7
MrSWWuk9+wq0NlX2F0R6rglepvT5Sq6zxAb6HbuyVfJ1nlfIn1rIs+n5uY+yjaFpFU6xPec2dA/i
LtmqPbTdyePTaLcj5cdLQnu1MTjNAuNqJQmnzA1oeSThXYGFlDD1eG0IKEIhA+ow3+F2TxvPg6ME
4v/NmFhNWTlBcY1ecpvcop4U4qIcJLxz79Mafau8w6IrxRsgBfbY+NBNK4a5RRceYPBC4Kro1eAF
1VhzFg8acqXLMohbiJrmqmHiiWxXj/43OKIsvgaDnolqnxyDAOuO8CVqgPgMKeh0enhbZYquYZMe
mzSwUaQAMUTnmaspOExAFNSwvoWcKRlX+BPwwSAHI10l6mMcIaGUyNxlavKzPCokwJAcVbnQMjuO
qreeM9kxJDdKjKhejJFxdra+1mKaHVmILZW3g2ZhkkVaFgZsHWBcYZip1kNgZntstXfgOIhM1rTV
8uc5gETazxxGrrUJO7IlOM2rTMkgZzzLd+3N067EedNKX2KdQRdS3qKagquFZip8zJdBnk/dykCf
pzRyaRS5MlzmqeV491MUPNNEWneOoGPJku883HJbfFCWGEli5qmbJ1TZNpWDoQCmA+vJyYJN3kK6
HRWEXwbP16EefHZh8D3yhjsDlNK8MMxSrVZaiBJsjIQVUaC+GjQXWEvPSoVFd2qyQEdUcxVFvcn4
8kHtgmVZePf6AIYOuth56tg1ReffiUx/w5DhPBX+KnDESa5aLYtu3RCrPyfWHvzeOEYahj1ZiTmi
Nbl4fUZX23VPtVcdGy+mS49uBkobyaJP+5OKDr9Pg4vsGP6+lmrNQg3jk9+wr1eW/aw3RPHM778J
JVlPlTluc2rInImA8Hb5SNnShHQR7Cw8MtKsTJZp5V/hO16HOkbOyLvqHQxmHdFMOUtMiygXsKIL
fBUU4b3xMvl4fvbgaCtOgy0NTno2PBs1peWdnAeTUBJbUb4M43YT9MD/vYgsW8HzDcHE81xbmV8o
JhNlAkjY5FzjJtd5UcnQpcORk5cGg3aWiXiXH0t4P1BPVURFjN08w/Xc3E0l4cJIX1X0ts0SAUbd
fp3PfxFB0PTsZ4r60FHRDFgoavNjTvR9l29BDDZFU6O9r3NIGggrLWiUg+PJPw0f2dKCM4Ypl9Gk
WM9OVnwrq5Yp6r7oXXual/HuFg5kTPNQZkUjCFEZGoDpbvPO2st7j6QCWCgdbzRzeLIsH9jICPWg
nAqk8IFbKNmnQFb9Vm7JdmluHZC5Tsq2Qui5n8/TUACPlSDjGiYVNfAUmSY10ShR59E2l2MxDxiZ
DHYmHdjviYN+X+M5lA1Pqsjv5Syajzpz1Hfld4/dIa08kJ/pGXdLvBxGJobAmBkl2mdXQcCiNX2Y
Y2x6NqJ2C0GxfJHhVbWoHAGCOq8OODTypExwPP7WdhtlS1WH35wzSxKfcYOPJxHqFh4adYFkDbXv
B1tVPoQNq8C3sF2PSU17vfzomWuICKcjmkLMWGVInzwV12ashbS0uepeLcHl/jXLpFMpko2TKa6q
gcqPh9muPN35lrrB3upFGOgUjn3BW0yNfQ1pPhruc4dopDbMugKEBYGQwg/iBVCH5AXi5F7l5WIB
COG35C85LK1rugGNRIiPcn9mftd+56Eu1MUbtObRNTDLu1yB2oTzK1t9CYcIOXb6gq2PbIalv7tO
+TrPMqOUuGIc2higaJVKEmyow5mywSiEdD+XWvq9QTF2TfHiHXQBIBwzd1Y+2eBS2Bj6JvHa8TvA
NAnYiEDJXpQB105rfIytg66l5S5xI6QpQcBiX4WF2zUQT8gF7bi9GiMe+JLU1hy7zNY9cbDeoL4F
it/w8ZVD3SSIPufJgywWQl4IBtPPOOF7C7VHvlk8rGhnEgT6Tkl31Wg292ONIn0aBOku5GC2MAoO
5C25MIy8DOZLVSPCqca4pV3NabQORREVKMwme9+04jt6VfeD7Q/HqXvtke/f5iWJTwkIJBzcfdgi
8ACGFSi3Tcl3zJmOpYOyQTkppCf+wYj9PaWLj3m2jtOwUQvnPZMrbg51Dr4nE8rcrkcqNMn9S+ag
cGEX6Qjaw1HlbiF/tKa5tV2M12mwCBzcQVwBYRwzz16qyreoGV8dn/UQo1yMwc4O8vHR7Fg1YQla
06WghmTxOq0JYURZeR52KvOI6MS5QW1D65CLrlFxGCY/PJC130bIJB8t782sqH+GVXzSnFMIfu7W
gOh8KyoUi8a+PTR15x3t0v4W1wGYfdtFr66vxE1NdQjXXMm5KLtDCePvOIqG5BMzP28Db4/3FLQV
Kg8i3KLJ99HHdnTbDUG3VZRBQ4oKMmHZkuRE47cxAA1qfQ7qTepBeoFBcl+E+X3ZJ1f9xeunpzHs
9hriSDL+gc5kYnI2jkR7DACemlqznuNmnIb9Btt4OETJtEGCyV4yZW9Sl1ECVgg1nhIGStnsjNmk
ragxTAcwIzf+EKKbSK/6Fp+e8Jh4Daup0MztiNvloRz6babXb7XRFCu1VzGza9O93fWLjmbj0iek
OgWoSA635raveMEIFT1Gwvq09e7DxGMVI5wQCnalfkCIe/ciOo2RAjOACTEfl7KO1EuDXj5xzFvr
I+TiUS8OHVR3xBM5FoyDA+xa24aa/Yoo49VSso0VMeWHAa01rJwoTvhiE4XDu69M39DovxhFctAM
57FTuSFQM1c0js6IlizcAVaMAb6KE5j/OEAjpcE4ttDeqpCGCjMPTn4BJBRSuT1Kaml4W0rxwPnU
wVjjqYvwSJFg3RrGIBLR68mgo48cAE2nvp3LnCLzUQy0wlMQyHiMq8jCaGCny60rd7pjbtk383Yi
NyNifgxRLbyaTqsuXfSaQYGcNcHdOBpkX45TfVGvzazXFwqm4StroFSbmdaFo6lH4RZuQxtFiGZC
9f157tERtRAcE5Z+Vp6gtyCeIyW0QMZUC6tu37gHFMdhRyWK/1335e0l5HwlgtuqWZ7znmjXNBwe
RxZ/0kEdGFpxmkJrZ/XVxpgauvMFjmT28Ka5yG9wWIozYIqiCZV1UWopynInlne+tO2KRUwENOXh
Zk5zK9A/i0QPsM9sn31ZzkxdXG5dsMYytawddtjYzBaVWDcKWbcepGdQBANQPwz0RjRRbR/qQH+k
C/2pEkVvBLmaP6mf+Ma1WxiBsGUMsz2NnnETZPl4EycnLcpQk7SyeKOi0Qe0bNhFqrtrpuINqYx1
5xXPYFvwcGmzlK73c2tVKtsA+/i8Scr3VNcpk2QRettpZJNSkWBfgXeHQCy8Dz9NkTaw34OoiGF3
hFelbh4geq9/ZocFNJC+PZnDwKGnHtCkwNAtonG3gCMt9gcd4O0KeZRghZLaobW1vRJfyhQesxW9
yyLjVIsbl46ght0a9AT3GcHwnQZ61rHhUkTWRXgscBOv86LubgNd6QBbB9c0dkGUiLc58OpED5l3
oSPDCXsVenhpdaG1wH8ZoaMe8046TfCfcGt0ozergciW05uZNp3eAOURxm2Nl142hMPGKKjx6h1T
dIj9xxp5bcfUDzl/4uXswGrACexnIUAv+m2OuBvYRPIXQ1Ln/acJyVoEmuJiheWorX78M+1Ljxml
OPCoL3h7DvgecJ94ujsYzKt4i/v12Qgq3ilWsluJEJ8sBLm0S66O/b3etCncchUFxS6Gn9kI3AWH
EJBngyVH3DJdjU5Fxmlsbsai7Hduy0EtreEdtwpzo2Ed7bNQvR+xZ/N1bQMZZGcJwOnWgOwKO6lD
Qlnd+27Qb218wCbVL296s+CIkpk3cAvFDZ671CPccVwnk6tisqKqh5T67ahq/mGM3vOIXBbBXGTt
iX2oKWhHlM2f4tRQN85QQMTD/wgdzrfMEe5hRAH20MsfuXQCCjSvW4cxAg9430G5DHuCaufxhzDB
+9SvbrSiqG6ayABilNiPXKvcGXnY3qJj1976mPz6dES63HIPVx/YEdX6zCKJwGXcRxwJEiPE6lgW
bxLtaFtANVlncyFeFrZw9p52bvhYWSX6Ckn/GOSSV1zpFdHJuXeJhdATsI/QTga9U5CsUAoLla0n
Gjj2zSt5DEfSQpukLlRQjg5IIIzRe/Uz+ieapl3wVA2+6aHxNBRoYoD0mTMIcKunYqw2g/kDkk4u
hQ+ofsnUNUUhc8gBG+Kn8mMuXxhael/RDF6k7a0pZeVxIEyL5MYcXgdO2EVJvlcjx4Wgi8vmaQP7
JPHbatgCORqChhBRgeugtOj7L1lFEqI4FbQPZPhW8Ek24RQ8FoV5xGyFBZECkkEfMqULg6Oe48Gh
RZIwHHk+gLc7Ppqt1LQatwKIG94XTMixpKwC6dU1h4vTxAniveI0QGcM7QIojvHSchhdIL1DfppS
UcOYet1pyKqqLowfbUBsOLN6A7BwDQXRtp7GOHgw53NCxeG9xok+T9/nUyEOOskycIunfqJ0Z3of
wKyJOxTlojJDEhYGVDBiiRYSMZ3HqGEnlSUi3DPqRTsmn3bq5AALKcSP1mUuyjV5xUEVH8AuqOIN
KrNoR5rtLhoqiE0j0p2GE946KFEsIHrmq95ML7pdK3u03dQKp7oE5ZtVlXlvLPxkl+AesUeWZTsU
dnhU4xRSytjsg7ZGRFqWSak/PWBfWxf9tMjLLN93NZBUIx71J4EXeYUPk97ZydaKgmItT2Kt4X3H
0pkaWmA8dW2Ybj3EJSE4Y7lX3UmVEQqhI2mXN5nruRwiN6a5UBin/kuci59dLDthhU7QddqWmmbK
i6EMvnRMfHCrgeVcSQpEo1fJA06233OKPnuUbxG+K93xBh2aI3sRGGFYdUCY0DKJL4ZsgsnSypyB
GegOu3bLkVaQaJBbt9JeAqZbH2SnKgx+JJEV7MqK8EjLc9hGfhHuUh/Ik1Mh9dlOPUYdbpfdeKEa
PDdqRl8mItcVukH5KMBVULHxyKrU+EGQ9D7mSV2t3EQ8loVGPaH28nsrz2ndlVN+n3Kc96O4um1N
qQtMfVbSefrTyPZw8BCbbqu6P82/AueLSjl+4OssDXACNsgFCkQPERmmiU3iACXJtxFw8fMXDf9L
fIg1H1n51F+Ksnr34lCsseb21n0UNZRPswiFv/RRy/VPv9GvRV/pFB5tZRd3SvwKQqBZDJoyHqeh
NzeYcsVb6gU6DNGdmiZ3Su6N62LUL5OOQ3tlQISaVFQFPE8iXxs0o9B4YrFLO20LBXRnBLoPHvw2
ipHPX+QqPoo5mvDbokeBs/dsVFJGxb2LA40fFTbSGgnuMjS1XRtY/WFSx3Zr99ldF+KjVuX+jS4V
AYQWrkdj0vZ2jQKwV+C6HFUCfVU/fUMQ1zl0lf0jM5xpZ+g4L42G0e5tGyTqQE9gk3jdHn0QppuK
JVUNKzpWBn3duXB2Cgrbm86xvV3jJh8RVI19YOL7nVR0FXLcDR/sArXuZDoF9nDbp5EB14vEBOsH
ZBCq5sOd0AyITWwQe/iKstmIBgyaehaybCAlh2XYk6BwdOo2QvbJJ32EBWw9o71eQXoE/UvqPkaQ
EQJUOBCGrQsL6dxpwNCrVZxdJJpdMBUHs0HI8mBXx5YcdR24eJza2DUgFXdUAaQe7bH9Eekhx6Qx
oKHQeTceSoc383+lRjdsbDEdRYMCigEjWjXbB1EMHs4crr7UG7u+0Y301gCYTj1fYooLpCFF6ZA6
NNkxDSbo7cCmAB/TbhZO/K6R2d8M/nAOKTro+YjcWUwxAHG4T4tzR+Bthtp71HHmUEOs+UzUXGkQ
gv0rnHVP65WWZ4xqwl3d2vqdUnfvATJBItDJcSZYjw75ZdI6sK0yZmRqRzvXbF+9ot+bE4eApNZf
WUDpyvD7H3Dw39oGv2y8DZXFpJIGGjHcXBSgkNtHXFtH+L5ySgSsNHw1irw6D1391JSI3Uu1Kj/7
bieYkVtwVNe2lh3QAnywfe/BD+KNI0V3AFy94SNwo+iFho1PfADQYTGSlUXikiPYW3yzI2Qpqzpo
Dknp7ZE3g9lnOoCR3fsgqG/TGp197KI2Ti3L2z5sSJRGG6QApOMP2lE5c8BTuzvX1HEtNgzkahOL
VqThMBjqzjJaaCmJzPu/AQGjmgffXS0wFhqN18qxL55vvIVVFxKkG2s9hdQb+8QSGwjm6OpQMVZ0
cqs6+zZgroGjBfoOBUXhDZr2Wy1y6g0WDsz41vfZ7V2+1qfUF7/WnfOG0TsHcmP4EdfmfRmRF8W4
xy00tSKz9tRdgTsLgnf+DniGoB8XrZwc128LF/pCeVcvlgrqacyw53WmxxIXrjGEj4+DgelNmwJB
vsWgNJSv8RVZ4E/LxfPkZmxA5COKWy9KI96HjfUURaBJS8u+z2s0q2lz4A8ZN5wPnZ2dp5C61VZi
H6YPv89Xue1DZfHfO12DtlCY93GdP3AieSoD7H7y8R0c0UHxBMpcblbuXN37bOBkFXVtL9xJe3eC
7M4mx9mk3t7D/ofcgVI4CnUNbzyZlkbkHIYxhKmN3VY+9Bd7UungIDvbZeOpHgLyWws7YfVVb92C
QzdiWnjgZMJvVhFZQBxSlUB72V60hZ5tBpUvbgVNv7CcHqwgLbZtbJIdpUiUJpiwSmE/4PEOMOPE
/8y18WpJXpOmq3d1N8IEpOSoFvkP8LcXCKxAFYf0VBvTCuVpWMyKewuPEU8PyCuo+B+nwoBy2V9M
SSiYfADuDr6SsFjv/UISO4xwj+TKPhz4MEG4CNn0q/5UJ+qyjCGyAYWikkJBAj9G2kjxKwX0y3+x
dl5JrmNZlp1KWf3fNGhhVl0fBCjc6XSna/EDcwmtNcbVM+iJ9bqIFBUvsiKrzfojnoUrEoS855y9
19aa/DCE1XF9SyftflK+WcvkRMEzHr7LwzWVFo8RR/mhUjyzfvMadPICc0GNwjHNxGeaZt914Mdy
k+osugCqeKFJ9wVjZ2k5K87wWbeCZLxvQoKy4M1R2z008S0G9a/a7n4mGMk2cJKm+rH1/EoTcEy0
7scmKTuEtskKf/wJA5o5rXpSEvc77PhmLP8xnORgLvVhKVM/nJOzCY+C3K7uJ0rHHyhLX4swztFE
PuPDTBvWUPmbYWTF2BM7owHOznVILUiY6EN3P/PMH84LVgeMeXVzOZg0IH3hiuNk21tLH7/GmBcI
LOfbdjmyylheZsG8X7fHdEeADqyLzORRwV68hPq19P5Je0GfqmhPu8sI0rTBB/7tD2TyEO6Pc6cY
7LwJM94XUc5YGNkSDbl58gFC5o7GCq2p8SeeOQyhPX6tH7xP7rCy+2muHFQlxD4zyl0yy39q3S/b
9Ir08XcL0r7MG3nUmlfdYCfKfSb3eEEYC24vv+nATyYpGyLfNcGvr4Gfc9K9O1unUlr15c4MMu0L
tjg5rdR7RnxLofJTSPtLprfngdmlIrNaO2yndgRrlwAj1aR5JF/SjINPTfPruvkkO+CqbHikyvOJ
ff9o0z5RTf1DU8Rn4NjsiwUgTn0xKN1OG8QnQDQ6H034VM3jjlLw2M1sbWvFz830ngicaAWh0oCi
zPBF7iFEfVxtJJHKnSm/Yf4EtbYTqXqW+y3seN/1WI+1/p27F/JX5DY2pXJf1wNJFcEnszQIgocJ
5M80YK2Rp8O6gxH2nFol2468dkpVpE79w/oDIuneJ9rf8lOtp1YWlx9TQZ7HYF7JM3fiv8V0Ph32
GgDYy1gTe2BR2FYI/xbOsl/dRvIUKYPxMujSfceSJ+yy3bz47hQ9qSPOOmlwndPuyiScrMLeORXh
V9ZiAusLPnXHarCp2oM0WiVZ+2l1Z2moAsJLTBRpAE7/U1XhQ5wQrNOQjwieCywNNi/ph0lsduvv
9rFDRCuupi2rUE4v81j03S3oW8Nr/W6s+Via++H2w9GUPvrFsGw/NPSbMTcBwgh318fGXaO1t4vB
VDwM7yI3h/kFmonBsmyrpGyncdfWxFJXaN9EvkA0VcE6wCvK/X6MwO1E5ZXWUZOEiPwo9tPpvg2R
9tQBRjtXoy42mX9dp1P31ugACpOsCraVrgR37JPuArL07ZyBbJ7wN4aznGLdIAmtMS8HM8wdyQtU
LbjyUKByc8HfnnJDS0ai2pmt48HiCYGnDuJIZt9qIjxoOVvmjAR1taUoT/D6WUFlXlro6n090nHV
TYhtCwHIJc3HKytuPmitVGdUSOFFh4RjsOsXls1kOZBe5FUwQI0y3qelaeFVTgjNEuTzNkVy5RKR
ZE8WLOzQOFHCzRuVEYqB7jjQUvZcKEeTfZMwsclxor/PNlC2mdobUG19QdrO2SYCvIh0P4+Xq7l7
Fa14mVTlpeqq2beq8obRfsIlS/1OmPm7qeF01pXwLnaAuzdBEhxEHXzRoeguiGKlqA21O4tjhP+9
gmjU0HeOQNjiwHoNVLskzw8fbmohapgIq+Q2cwtUHj6LQ9hBQ5eUvAXCFVKWQ9VmIfwEq7nZXAOt
EGIXLbwnx0Vs4kHwcLXjU5bQOVoIMmM4A9eu3qad/j73t6kSKxym8o02v6SjVCokwXLc3NnScRJ1
CSG9rO0mHuzcqpmdLnb8E+a9N3fuye3SZ1dE6iXY3pCY22FBflS+LggHN62SKL49EeHOs6wAW7Eh
45LIyHeAXedQL4rLId+2LTml5hj4Bs8zkpCE4i9aU587MKTcVIBiZSzisGuOAXwy8RiVRMwVCzj9
bGA8DqUeHL6LbLymGATQveOZZKiNvhvNGGyRU/mo7rg3h8MZuFtEakCC6ttI2FnIQGoTfo9tL1f0
y6hGXGvjxt15ANqJl34+j2njOUpOHucAEkEtw3jXqTyH6/h6DGtLyo8+AvejkQ0mlzRJQhXzzrPa
bQTKhMjIc8xFxeqMzHhW52V3UgumjgybwahNl5Bv7+K4vGzGDhZZwUMw9Du3+wwdchsbVCDMk9DY
iUPM8mc79NdG0hFkpN7NQfOJ1mFhxTN8vxam8mLW+PhGWr157uQIYYj+6esfox3IhSjfm5BGvuFE
9Mtm9bLqmqeFNRFRVOWy3ExZxGKDcwMg+TEK073FE2Fjt8mFGSsVYw5I+n39YA0JhVbt7useEIvW
VvdDTDwzJhBQUk0YgTkh42CiD8O+7k/kxI6bsnShmCXSXrgl5vqqMwkySWhpjnQJZMWHWmfBCLAh
VrDzIqVlBRyBT7aQ+HqtBr+KWpO0nkY90NRlMtnQILJHS9/b8D8WF11HVKrvbddNjCJ6kBwDXFSF
AIc2R5qFvteZQT2gh+dmPWQPIJZif3QfW43bezNV0J611kNic5270z0WLj9NJ+GbPa3CYYEZ6rIu
IzNO7ud8E1toMuJzok03I9Q4RuvUJppO9zja5SUTClK0PzuB5i10zOectVol57wZfEfLdr7VomVh
E7LSjcVI8k6SqYiPxg+DmMbIdj9dTVDxE5piNlPv9SHPV0lSYJERYLVJSIXGt55qN6ZKrprhLFsq
KvZGVH6O8G23nfKYFshMGvsUqwkDHICAsLqsvRU4Bw4rzxxVZZwGGz922wcn0L9FShht2D4ILsO8
mKv9mDovLRUvUz/lfhzmE17VEkOcDncw/SiwO+xq9xtayY0T28+mtPEKhSgwu8buynyfUVe/Ia2r
JI4JMHOqq76qWDHKq6sqZcFvg2ry53oC7ZRzZ4mju8kIrpPekm63x6rTX8MeVlKlW2SiZcEpMFgn
aZZ1qUyLu5e3mrRsriobQlmbGN9W8oFw6DPsB7GBofzaxnKp3woowll6JPP5zo219AgC54BI5RoH
CM9U2HubgQkuBat5yGsWBCXX34ZTYKZiUsau2UXA1M26tzdWqj4DIYSrTwVCQs8m11nhd6oEEhL0
SUaIcJRbHn+C8ly8mUbtbpRo2EWBSyub/gPCuaxiRhJvEz5oRJLcdol6hmr5eF2QlKxV84vVB0zX
ac0f7OIniolvLQ7ZJH5UKZxYDbixCVXDDbim+A5XOneqFuXaCiFoxtskai8HlD8SE1KvDnMdeZ5c
mcDruUtI24Qn+l6FF3Uc/ciFs1wCLpRHQZ5R9+hUfvBc+H6oyzrDUtGHMWRPyqdxuVKj/LKcgkNZ
XgRq9RpJzkApITc2qAgDyJtm5puxiZ5XmIQ0AvcTBIwIthEEss3oyLy95kK+XVu4lMkVOXIDOYfU
XjoivE09BDekYSDXyD7Mxr2vA8Qls/0q166S8hFl4QUjoz3NdAgXcfbxD2PytAw7PRuumWqxYnac
CwCqF4Wmg6soSNhVyoeCbJ/f3OmTXT/KLibVJIu6UPtCdnDXcQXjruBeQPc71ac7Gpj8tCYA2f2S
TnyBW3nTO+2xw2E7IESQe56+z9xDHueaw7BN1f1jVe1xaZGzZLy4sR/Ja1qBHDbObjIsX6eYe4J0
e69Mk96lmI/6hyFtP1x+Q/rLFxVtpPMWiuKDvNKvBFCBCXShJ5GQxzk4A4XJE5Ur8qGhfFhFIICB
vvWxe6OadRLtp4n4LWuhibVk100SP3VgJrSO2zGiPN26dhdYfNHynlbBvbRfr+/M9qs0v7nq7tcN
XpkeHXhcwiLzzZI7dysiYZCppUPS7q0IcELBonndHCd2HisELCvIJTHgxa/fni2foN3vIbbzjcu5
T6OpuCDOBbUPu7riOUYZwdiTa5s8v7OeEcQ8zV+yzBOq/kGC9yVXFvaknZ1hoZfL7VyCDOQZjemC
1NP8w0jy2944oFylPCqCb3l+2Vn8ldYdARnOVlbSCJZ+5KldqO0VlvrteGNm12OSvcpvBgEllFZ9
B5oPX68NtY+x7H4WgCVlN351lnoZlP1hlqCNCExAXbmPZUAXiV9aa/4gVQ4Gao21jF7rGwLyEJqU
l2Y27ulgwMD5DOv8mygqOhNF+ugQgRYCBtvIS80cW9p24Z3Z0g/XiVGt4q8oovAzZe1qdEB8HcH9
OP+inSSrZ22kClprqojJZrmcA7P7WevIUvYUhtbylam+Xvsga6Mi0srbMiMPVQJZKDqRQcEMmMev
KETNNWwLiDBrb6KPeeWGIigxomvWLVv5GXv7o87ad1mjrp9Fl3yvUGoEOWrjehOQl9bYdjjQzVMr
70yqPEXrlFcr6Fx2ybgXNRG+skNSFdSM8mlmx8TVTebZEu1v35jc9mRGLZJM/njiem9YhtBRsQ9z
LfAmSBREl7yYJOqNubjtYhc6CXPylMpKLbnctJb6AujcqZLJ8614W4pv0tm+1s/WEFVeCEK+B9c3
G45+wdatP1n3UaCFpwn2F+g4eVimn0KeZz0hETTVN1ZAM66TReDEHQt5B5157Wz0ICHkOdLIO0mY
psewN7ZOgXwg0JS19vxB7XhoE+UwBdNF7MDilge1sZr7tZBOW3E7iZGmC0dGJx/OCZqnOR2/1iMx
G+HrFJzXBpcSUooyvea6FjzDx6P8raoh6mBMlcdpemvQOf22y+Uerh2pVIblK3spLpn3QfItTxnZ
N4jU+kCy1FEWoLbBX8k/yLC2pnZ/WwrgEkpFJV/1P/b0sUiex7qbKjQwYz4dW0N8yjv02C3+eGMV
4tSTHjSQokLkzJdrsysyuiFK8/pbUwt03CZv2AxyCa5Gx9i5VkTayEtgyNMjVL4WvBySxEqR9UnH
nW9a+qFtmWHO83Mzl98RV4StviC2eypvZA2fxsEjDYzXxLi1hXWoapJJVwQRp+u6g3so/RTD1gFD
8j6X14vQsmM0mdu84sCsR7zlpqmVYPvU+mRC8C7YRLootmF8rC0cigpsBhGnwzzCutTLvabyQrLb
sL58RygIqvqTvNcsIySYzI2+VgBUVjekcesXmiHusM55K4jq7/ctnL9fqeJA3ib1mevfqmlLZ/NR
JOUH7omPfNzJ24J8vuUzDb6wo92WpuTDL3BGF3Zv3H/YwfBYwmAltCT4Lk4rWmN2xxNzN1/hmS4b
YtxJL10cw/JZ307DV9M5PBZ42Sh5SqLxbPC4jtJ9u6Rkp/C4X7Ev6ypDdjj0ZFt3dDZURdxDjTgH
TnRnpOGjlI8mSP0j/hM2VJ3KetDH+R2NKvMf1jo4XKV+e44ozI3sqs2Kt/gD2NW11NYQnHmWPtSK
/6Ti+0hN+bYgx9GoU6TavKYhakf3MVNioedvClQGL8TvliFRSlFuQCgK3nUEzgvbgcPlqmRszIPw
vHTtFtTYRZDhY3HEvzBkazjpfzW06hIoZ6i0FjT8Wr+4kcwJabjWRItXTc8i3PYu4YO5zczCZXDg
A01hcK1d2rk8i8bu1QgilxMHvTOOj52bzS8pM0UWlQjWXD31i9Yq0Wa1+wLlYZXGH3QZWRlwVftO
D95wztxjVVxJ3TVVbjq3NQ+92eOu9GaGgRd1TIELe7pfxSs89GnNTulPMSDQWYUeij7eD6lNNwjv
j5rCjaVoc2RTnv5GM1LWGdxMmQURRK9DP2zTp76LD/LoSmHt6n4cgu7e7MwLGx1FHpFt0pOZ56uO
0m5+szkQQVZtZYhrCy9yWEhqDSpwwCpGdc46so6b+WFhqetp1ssqpwWifCDGgoaaVBrQl5CE0r3W
2ET8JPOzMOJrqf9n+5h9hIaXm7bpNTNyTqmiU+Yw88txGvmqvwPhASXQSkk0sJ4n6dtZBV7lYF66
wwJsm/3hdsmHW6j7Vpr2A+nVScbiPhnuNAvVFrAFltcsK5byOc/K7ZocTQAYW4bzhARZQlVQ+jai
e56Q2xZUcPXqg2lbEjPgxo1Rdhm13acY0Pmtfg850y+0hDtEimglI4QelZI0vlTWzag1R8U2L8h5
Oa4vLo1RAmk+a9SZkHAHxoCc+RgURjGBqooqRWshmhi962/IC7loqiZCKA8af2RYyap2QfZdXDV+
bWqviZR+tMu5KmPdC9qEGiR7S9H9ad2LMHe5fRJy5W0W59WMJWVinYmKp6UeQjXsG8J+biW6Uahe
q+js++TStNTPPEaYpyevE5+euSHhaMx1GhJX5C63peCiDFKyDVHXaAcDPhUdWroLgjN5KO2HQVpo
XdgQMY1yJtDMEtiu1YYLCW43JcnVnCGiBbtMrQ4vCNF56ztka0hr8485gAYuMTir46YghGV1Ug1N
ieCwca9xXu8Ye0Jjs4u3RmmRD0l9jhm/9JB7cMukP1I+RG8dWcr5z92C6j9xCxogebBF6y5EXfsX
r6jVzDQmewgGq0gvYobLVjO5gGPnJYn74KI295gR0neLImS8mv/nG2D90Zqtu5CvLVsxFayy5i8m
afDOUao0nZQiBQhWAKQV8aVauderAQEJdrIRjbuT/o3SQkRKSs+ZzFfX4zoKNrYMP5GGalKlF411
fkLI5VwzFSRF3htSlHRoiA66yaMhJS22FvllYfTX0oahiKWl+UhjurYVnyvyOu7Rcdq0QCGIcbeW
hpQ2xZEoQ8n1yrzUZveR1maKWNp+YD2PNoXRwmo0GOUqL0NMJS1nzUhIGeFfb+Zd2iqe0TBzNQC6
M2H+7oIGab1TM9eCURLqEwF5jtX5RrYLSWKR+vRqQXduLg+xy3Vnyc0hBYCKVVz9+b7/J95UUC3I
s5B4wnX4lUJim4LekpliwWPWa+bUmRnZSrTzyp+CEbMXq8Xuz99R1f74AHIxfmuccqZi/YHlQH6c
sNueHlYadLtGh8bScxWkBkHEbh/9RIFxG85kDWLGT9BsgobSmuXtzzfij1AFPiofzOYJqNrmr1AF
DRhaXqvKCKyPkG63JPkE103t43M5/fk7qf/krVCQ6mR/sYNd0DS/d7hGSE8i6DOkjk8hCVC0Vith
ykFCsDNGhVGsPbD+QskIaxcyXZWxcnO2YWFemciENwjQ8aD+SzDBH7fKYav47BgI8Yn/yiWw4jkj
KopUg1qpbxQXVfegPKEu0P+F9/mfvI9m4PeHJ4UYArfv7z890X1ubClgRomEvKLtR5/aclpsU4jI
/8WO/qMvHMCMgrUQ2B+EG+MXKzEi1CB2GtiI5BH5fV4/z6B+vVyuJIoiOOHCNkg3jr8j7siW0zN2
j+/+fBP+6PZnC1Q4S47O57VsebH9F9s1faoBlzNalDCLb4q2Zoe6r3EsW3FAsdTgZ4AnvdGE8q/2
svrHRR3vrFuOoWClxu/9y2520zat2rpBBVNFro+KadiohuASU9pTrb7VPFkxvbkOybWMrq2AnF25
CpA6xnUX/P8Ga+2/y+v3/Lv9D/nCnyXCUxow3X/+x+++Ot3vHn79hd/9fvuf64/D79J/795/9wXB
OXE33/bfzXz33dLcXl/7r7/5P/3hv32vr4JZ7ftPuFqurmuuzYn/J2Stsvj6P/+7iN//K1Tr73/3
V6yW6f7F0XXuSa48dWx4Ef/+b+N32/2vfxeW9ReHrrIB78BWoUUpPKL/htWy/+I6KrcVyzFNjPor
teVvWC1V/4vl6nAS4TOAdnBY7P9tP/yVUMUu/G+5eLzWL48LHa4WNw1wQ7wfCKBfr7GWoRbKPh5J
tWZQPI8/Vb7j5omCK9FPUGygr0fhZVInvuZy88L6i4avxFVuaAHdtgYOuD4/4A1jRVU8aY5xZkb7
2arVszsN5jUNNDLVrLzZVGjsfIjaXgPrUSPRUIWy4ik5bJiKRFEHVZOvsSjssal6hT7dC3PYomdy
wQazFmxGUeKww2FW6pQ6ThQ6eyMPCJ0w983IKq0xF+Nk0idEG1ofHZel/JSY/VVjWx9d4Ry6ug4O
ll18DlP2aaQo3vp66bc+AqAvLe4bNBjJFzSRAik8U8k+NFDYoOzFWEjYU2LdIIPbCAB720CHXgeX
9jE3YvMw93RhG+fdbWJmCEXi2SPYooCMongRuifyrvD1NrjPSPmDYKCdC6mkTzPz3Cpquc3jyV8Y
6G5rlSS50vVCfGcbLRm24Dg1elcVPsWJKFnaaZcgiKGTIt+emkehLxTJZvxsCvM+XzA+0I6MZ/RU
RkcQenKX6sFbmGXJBRJXnNZZS8PSfUPtM24C4byWB6F2HjqyjWvRFnIBTd0y5S0Fpu/GrsN9YgeI
MrKyPuCfeSJdpDvEVsyRwmMnk5Kup4G60J2WidaT4NkvyOlJi/dmMHs5Z/smt+mNyGDDl3a0PjPn
g6mUlzbwdLuO7FMme24kU+PLshmb9SXuqiYycG4Ckx1iskTQHdybColFuHSvtNKJmZQGJSurSmP8
hY52sA28agVMlDL4SQK6wVMN0hbGRRRyotEs2iSOkz92TPaZmg3fQxAAaQnjlyZH3UPWW3PckSyd
HfkFL6P83wRDFWPsOLMw13alxQQD1fOnUw/OTT+Fb06EVVlbpDjlq1GZzovqNdVw2VWKjsgOjUPc
BTby04XoknasruF17HSrH3xg5rhO5/lQaNzhIovmZpaiF+iSi6C3820kRuOVsOK7rENLrbRqskce
yyAnWmoGbSXDB7wtl0rb3xi0K70qzfHnqIQJKY007ECdiZ2xQM5p4ZQp2/4CboqfF9L7i86ttZ2z
yMbpOLr14tEexOJQOPXGGT5iazhq7kCXr6dV1DJabItn5Lat10/Wk9umno4yZUg5AUf1JjHG+mIa
micjOlVJQzBQVr1gg8UQ4pSf02DVrDUJypycWn0I+hrttTHol2Gvqw8ZDfutg72V4RN+SUtYmoyl
+oiAbUnJqKeXw501Z+dMdXeAz6brcp6fClwZ+6CNP+cQ7Gwd0HXNSd9ra5gH9agit2iZexJrDiau
tH1TvPYK9KTOxoVX9TYmJqakiqsQHjFgBjIsL2Q24ht633hWPD3Gar1P4DFt7Tp3NkAI75RG0C3S
bB/BwnWnVYE3j80pdHRSGvigDsMi6NTHGav+vtbbQ5iMDzOluimaPZ9fqQiUsnSifpIQzwSmH4I9
xkvslBYTA32H5JQGt7A9OzFPYxSom0SPNHDgjG4FIcBUTNOrCnoKTMJyU0e43PSZPappb8IWL4s+
P04Wd4kkScmFHPKIctavQUkbFghfZiwvDne/hUTVJnb9RF16D7Jivse262MLIW68yT7NhMBGivYu
pbmbCya+OHEvkjQ4VwQcboI2j28Hd0+Z8WKLxVcL67LoWobsjnKRl4iWnfzF6XHhiNC6ntq83ARG
fuOQZLapk28LevWmD1wX/VW0LfNPwBLwRumJbtwRTnevnuxe51mQT1c2pUnPISSs/VB27DE27Smz
kmujrg048K25jermrutC23eViGOtROfaTsEvDQu5oar2HhrudIGf4wxJiFiiMjjOyHB3tho/1k14
S17ACIlBbLrEuDLDZbyqFVlJzp257yXkDyWdHb40QfaZFcFrHaDnHpcq2GejHKtP30CaXwonm4nx
rFB5T8UrgHXS5GCeeeWiKcewm3dTF727E4NXFCVvVa+TiIFsVjXsA6qLArNy/BRW5lcs2k8VOkhG
tBzV7tHujzpI+50yNiSBojgctd4fw/ik9EykBUE6ztLtoyAcSIIoX7POvFK06M4Oiotc0T8qtybr
qvQmQ/rFk+xjmUimGwrS1dSge6FFC6K5c44xhlxmihZKDPtW5MF9lWlERmPWmKGsu6SWM+Zl0Ym8
SCGeOeW6MDeT0hhe1RKZGJn7qIC9PDf7KDaVXZnuHZM5c1Y7IGjti1EbXmHSfqDLIgFJuSWZ44NQ
6+ckRs0talK1dAJY20ocaWaaW4Xj6xFd/9WmNv2ifN/rLUWqwPbnVOqDzSdWq/Q9M7TKs6Z9SmLV
Dm3/S1XUT5wUxKeSumfztE+7CJG4RjZDchnV1TtmDHJpIOB4rXqlFRBFCGmZdlr8uAqFGaiKjcN9
bYNbnG1/YP72ENdksk8u2HxLLbTTEuHoaotdqGev49K/qTjUZ5Je+tokRiCS5RwqIa11XxBtPQ7V
vTvqBKvgmCMH5zssSH6xRu3aWUwFKnuE4bt1rzI6snTLVPcQNOpTV2b6yYiQiEQN56ueY0KdIGFo
iN8PFqFHRtZ4WmBbENIdpAD5AuBp8QPgULgxmOgozkJLlhNGDWpasXgTMRjdD2F6kU1ugdsj0b1y
RG7o5qR9iDhgQP73L9f/W7+3/nT9cv1nNrHZ/ePLX/6WnCTg8f9Pf/KPX/7l7dYvF11qmf8H7/zf
vsw/tnCqpq0eSPqPc6lSDHuLZRHlgr+lH/fq4LS+0oa0Tw0u6kI2nFnQbDphoFPFKret5/xiaeWU
udJTHqvCb4haIhdOLwgE8ZI+Gj0cGqCMymTHuEID/2cbfmral8Q90sdOSHkTLA6jITqKmrScfDyM
kRlurYkAzy5t8ZQ2/TYqzV3UFUhOkjz0tYagt6aIfYGSbUlZJRO25ngpK06cAC8UDtmV2puItPD8
NAvUry6Ch97Zgd9H3U1vjk8l3M6Nq9CdJhRmABjA5WJja4hNL0ohMI8OJLAZGGNCVmPvlPtUBF8z
Y14/befngpHTaFnXUYFiYk7qy0Alw88KsW/3QbQPXXRORpXzUGOvEH9Us+7Nj10tGg+fGk96PfDn
KM1wgU/E1Q1SCMmtzpzIRh2QB9L/qxU/Z0CFM63oSUOcex0ZFPktmaP6NTpy8uUQw0WYNQOFqEpT
q8mo64vXXZ4q6dZU+108RNHWdh+ALzl7bXHRPS7zNlG6yyqKGMqQUEEDUet2gRuqmxZaQv5QKm3i
Wyay3hDxaWcGhT+OsbvDtFSb3CydiUmo1dm+ynxew0sRhLxbGUshAxqEKcO3odkzM/8dWI8AsEQD
dCcmzK3LTkaqD9u8GZJdXw1+KBi596rCGVa1Z91WE8/NoIHngmDstF22rdE+5k0PKUJ+wDkoX2HE
3fWssXG+dzrcM+RZE9xXL+d5Lsi79PkT3YtsY2ex/PKrYr536e94bsBi2NIWa09c552VEqwW9XDC
lKTa2dEWX5wKZGkMTASNM1rVzDkObfNc6kq9c1IELYX9OkUzIfb2+GZG2nOuaVBXIYtv4qq6zXvS
LLOaZble6GcKxgvYoZNv4F3erEdjbIvPdIBzWHX32WzyiY2l3E4V+bglStDUzXy9OKUpjYi0USc/
K3Y2rMyNNXNWC2l8FY6NCyp900wNSYbhYtRpwmOJ9HzjJvUHYz0W3I4x4Vdp2DMzwqQsb/dVr35g
sCLeMhbQdfJbu0MC1y8VgkVL9UqlUXGxhJWMBbxJpBHMsMSe9NKRey6hGENNvPfcfEATvjE0zjcL
0kBP24gYtpEwR03ZNoHEhWlyEEwSjX6y5VGJl5AwJngbxYBJATHjsmXns6QZQQ2m54aabx/WyR6G
PCVjrBJYVkU+i61FNlwrqiPlVPUF6S4hw5TGZKpkdzofI48rHD3KvrbXQgVdHmSlE7GMCRMT5KRU
C6diAD0lBo+HM0mpg88K86JWII9qBGDvlpkVuOrsjJLnTZEZDCVL1IRWdT1Y1cVQ6dpmAHx9jEcj
2MRbs6mfoqkb/X7g+VGq5m2QZc9cTMhBcSb6oxK8GHjvdrFuXZgRtUqD/5eBskmqYNyXuODVcwn3
Z5dMmMYilxEtffreG+1mxhQ/xn47dU+6Q4/KRUjqjddCDKkPqtvyjWrn6uiAURXrW707xlXPTUCX
SZyBsc3LeSfIQidaPVq2D4rBTkgQRWFfTk6OxjkZS4M8o8LXwenLQyn1hckdDUGSmXS98a3A+OAa
+EroIvq1Y92xsiHdNZ1IPKZS5gZzznT3EZWlvbPU5LW2GMfUetftSQq/VdodK7hLzp6PvuF7Vt+8
FciowNfxGFHS4QWn5mvl9MLHYDNv7LZGe7sQSzmeCAPkaRA/tAhoPBICyosxw/sYF3w8pbuO5Z2+
jRLHnwNIaxZh9eB3GcMGGkZf7lpOzZPILhjdhsQCZy/h7ML8wy540Y/1GwiDmEY6PCNYa3HpZcrO
ULJ5EznVtm504Y8Wt3ptaWswAiNKAmIe9h0zvFKbv4s5/DHMsN7SXSEAhWZBSoC3l7vLoyW4D6vN
AwmL0GXibapRE9g1froszS0f48wrScwPUdB3h8JsBBcIOsmvNID/Ngcaem7TfDU79HBm3B0ceODb
yuoSf3Inj1D7yovmPN8SspDWIcnkBXpKAy9pyePWc/LoWIQIAYdFUbYWIUSCEIiq7qiXnRGL0xwc
EaIAg3OZAkX5IC6WZrmkNHp3MrpQxkCLJc6Xs6jJhiqF5bt50O5rMZH2jsVStzXhKaMCVc/G08E4
ZN8dDUGoXpe0LKfKem9aA2y6gKQKM16MzViXkvmoPAiH6sQwWrwzONzdgUjbrBO72fDVyiQELlZu
GzEsKF4X+hkUS1pAh8acqXjyjgBKc+Tyj8f30DLAiBk1qhXSLuj0oAmODS8KZhjtuUMYpuZwxCK3
OYxWgXhe3zGXfLYS595xe5sIeiDKoRrg6ap1zy5NwE8adAu71/yYdWFCrbsZ1IWc3xxlNDZmL5vK
+wKvLHlkMzEwPEKLQnG3Wgy9KYQk7iehoSAgJGZA40QSSz9vzRYRb8idRWDcz6Z0Z2SZSW4Os3yt
LqhrqmmvRNyKCzKcvagA6kCDZVnEccDPjAO1P6rciUCgOIGX8wxGYFuxBpiyy7IhCWTmIgjbTPP0
rLnDB+6F7fQIxF0Fakk8cRGZCxfJbO9Ckd3ANz2RkdVMdxUrXq9bhq1jzVv2K6mU6YyisNRe6pZV
f+hU3X4wihG4oXVeFGOPcs/djg3Qhj4yai91Fp3+2p44QPCLKW4mQNCFWx3JC7b8fOGlFxEf8FrD
bBSZ5WNCOSA024wKw/6uhawLLfsktbvrAbYrhEgB6YX5gAmkmlsk4yJ66uddHbDCt/QIzmxY+ksW
YZlkktxZCXr+LtkBWkMQVsnc7rxDYatxJVUsnTSpwHDsZ5QWki6I2b1AuGDOo7WpdO6ZcaA+uaX9
f6k7k93IlTRLv0qi1s0EZ9IWtXEn6ZNmKUIhbQhJEaJxno1GPn1/fjsLSNxFFRroTSeQCdzIiLgu
52D/cM53DrCANQsOorRlqhfc5P6+F6CgcRec16BWUQEyQa6ar7BDrJ9B6u3s2PfyIM7TASxDa2K/
rhhtwoHMRkYx8BleXDaR76gSbvGp3/dcrtOMlHbndeMarcSxL+U44dCxvcdSvyircmN3PSx20Z+I
ShlfITck9gS5Igc56s4Vmrau+mOk/XIWASergZjTnMuU7EJn3TnzbzF5z9bAs1d1kLmR+wx7g3PG
cCAEEZ8dU7mpWGBfYZuKpio794y9klTK+ykcz4HqeMWBooE/PJxMZNZTXucxqAiU7gxhRvuybq8a
s/J+JgY6boW8sQkcJdqxYOBA9QSYUsTaQdCsP2Spw4e0d4PYuv4F+YGQ6YB+kIRmBbHDyisMFGzr
9x1QA8fgxfKXgF718qkyPAzt8nNS43Ra1PxrFcaxA6BGGOAoGTvPzr0ezV/N6HZxKeqPycYhPa34
hgbyvFs50um4MbPqMuFmXfHr1hRbPB+h3oJ9G9zKyfjJjOiPF2x2ZPTNUZmWpjlkmLRUCPsYe8OH
YbCT+enevOaxjal7KDQ8K2dgKqxJaVsYsyIsb5BwAxsaePNOFtOjXDI2Xcp9FfBT6gVPyV/P8IYh
dNcszitoxDu3nXW0hKO1Y9H6kqNcitWC12S0sdG2Li5EK7+5cqzmnkk3lIM2Nr3wBrl8s6u69UnV
eCYBa7wUus+Jr/8QuD+OdjGb8ZQXzyVJ63Iw5lh7/GW06hfIV1fjAb131fKWyGviMb0OowAijZRI
mYxCIy7WbiSOMX0vF+7z5lYrDIJkU+Vy3WfXdbpXtYd2pQHu3gsbYpQHrHxngWjp+RF2xJECf+tY
WrQmY1VsD2YPCAKvOlqRlohakwgdhb48MVN29W4PsLRJv9sg9ZJg8s7+1ea8lBw8me8/V0t4Jr+V
Us/o/MiYPAIb8+JxYpAYMn/ZM2V/zRg2EUHXM2DjLdmZH1gSTU56L6Wvmm+75lBbKR1VfZXgb2ky
gwTbV/wHDxg6UKgMGhqVw2xvB44SzdVV0e8zt6wLruSoao5OxsnGHjd7MeQRi0vn5Onxohz50Ax4
hyQvFFGvl0bxBhbDj9oSgCBXXkNpiNKbiNBBBekeJVK0zsC22cCujLtoEieXIWmdZkRPixQS3bQ9
jQHzyGKlCPBrEGdtm931kGWjCi/jaemyAY1SWJ1ajv3Y6OzxrajrX3g17MdVDIRVXn/Hqpael6Uq
46n547E5SlS5vi0ZV2XITz7N7b60VkoMZNpqqS8dNfK+hF2wLwtoDgNsH2NAMOb64q6RHKDLRN9a
LeIUlrCvWvyp3UoLhHcpAo9DD2PokwgaxVtk/IG/FWsmavQo62zFnfzcAqhGXLQRqV5Pd/XY/Nm8
oohws6Pf9F/HjZuj0eGzYWy8Z8Ltw+B5sVUQjQrGnFtWzzLFNl9p98vnfGFKbLDT6CZa3ruFCo1I
WVYYMjSTLu22fVDz78b8r/YlQ7v9PN8iLQKrSlAeN8q3rzkSjIGTi4Bun5ML1CFrl6Pt2iD+XNSv
puFEvjRM6vGfHtGHcav3tpefvOEVjoB76DL/wh1CsTq9MaAiwHGw2Y5wbM2emqJ0RvMWbHMSDDui
fenMWQBY4VNre0tkI3sKc+8AuRoNtwOBeGm9F+GB2QXiuiYwu+Nxmea9YTivWW7MjAHpCir2KGM2
PC5+ZyVgWd6LorjYqGsh01HvEJr3e/WHIzjZ4BgEU3Z9skk7xYY/hk1FvTLHDMSaSF1Px3R8Hi13
gvtNYTsxIK+psoLaY8s+QZQKQSOhXZJthHTrYKaUTRzeu3QjGj6Dk7Hvq+pZbdOPoFd0amEhAIUg
RGy3T5Jj+70dSC+23DmIECHWkPnG1yGrnwKrBEvYoDt0xKbRdUEFJUXiOATmvlNZLH0JiGUzurhr
m8TG97UzSs0su4aRp4Yfw0BdtV6dNFUb/AB0FQdX7//IzP6YOlgeTMAEvWJkIso11iOmw8GRt+VM
bxXYjJGpx++LbN1imTKLX0b3j7KJdG09eYZjOO+WbF72vS7hAHiANXub3ZHxMmMy70FR7tjoqD0/
7aXqBk3GfWXsnSW9eEXTYNww8Cza0Ju2X07PQZvlztfYlYr5/XrOPL+OyDC/EFfIxqszRKQMnO4+
kCfKI2SBgPo4K5Zn1zA+U0/dqxX5cVmA9IZOhiV+u3M1/s2QN9xghFDC9FZAEt42Ri04m2wJq7Jk
lqt6gJYGJ21UbMZBYt7er7hkkzz7wDnJfqKEDDLAdz7LAZLiHFzqsV9wz3lhHE4TOaiu5SZjhwy3
sGeQXv23Xxv2eTCwIqebiITLMpJywk5G1IQoSGV9acxzmIthv2Hiiq68DYvrH3Yu7cp2+qsbGRUe
Y6+V+8W72qmCzYm3lLeuMdjHMa88xrb+XRO8ry0FJxuxG7uy7GTqQf91MEUw5BEA7VPeaJ+ffRA0
GiachZRvjXC2LtlESJP0ywV02g3dfBg0MeJoH+t6FjwbPGTu+EuIEIB3w6qiGiXz8+UryLtPefzr
Y4/o2KOqfUa7CAzr92yHRySW/v7Moo+p2vWuXBYLGO+907mkVppQWlP88K1yCY/m3wbPwoyrktnn
NeZddEhHZWWn8dquN72Yt30rNBuvjc9TukFUCWs51N0TgzFYINeCW02aZuEyZ1TRvGon6vH84A6+
ZnkofQwV5ypoezwhTAG78tH7HCf95GZzuu+87mSqnD51Ke71NmgkxcV0Xe6XWFNanJMlsQRh3SU+
e4jIs0jCDXee1Vrnoa+tpMlkTCDfscxt/7YZWePxbFyMyfjdleaXMsFfG96jglsOHtse9h0c+dmd
uTaiwHRopECszEuXtYzIcxsdZ8isb2xe+G5mVGk9EyhgrxxYVCneVCYj5z7QWu0BOGvMN4X/YZ+6
bRfBZVJC1xHWdZYGK0l614ZvLFkwY2bkBVtbBIcqRqiG/yosKMHrIJ6mucS3OwgMk/xf5SD7uHXr
LZLzAyviQfk8/swseRDuQoNTv+um2IFreugM890hZDi0tnAPuZ/3vFk+9X7qxHXGnKbnEK4z7rEc
KN6+RuA+EldNnuxsN1XUq2sqwgTyji7FD5sXscFQL/w/bp5Ckl8b4jCW5aMzyW9uuMWF0T4pRfHV
dqR5+mxRfKxqDDo5iEy93Hdd/9EM0KJvzZwDalq2V0gBvwYXpTNyllvaXS/xrrLSWV41IUKDoocK
h4g4fAM8cGqD6rcvoDOtkhrLEux7FpHA7ZOYJN3r5oIqPKBTFECx9s3EXBwtcQiPc5npdCrlfo7g
gXaKKOm0P5WNrJN8qt4G1d6KgU/W5hT0jAkpfFeGv+QWgqfBsFTQ0mEaJX8QE5xZ3ocMwsmB/1OG
QX4qGNDHa3rLQGLnSDUdg2pcTiGAMBrrkL4EM6Q6QvRFr0Gl1eACsiawfdZCaQmRdO/YkOV6Whbd
uTxvWf381/UafSpCyHjPoTJe51Um8Fp57sqw2Nv5AuyC2dO21DXQraXe9TLmfQWhcqOMlc5K+GTn
HqpW3Y11WdG1VtNzsXndY7ARoQR0p6NXh3lKv7ASTQ1AtKN1PqpuMG9JDLhXZJw8NcWBW/e85Azq
+OtojrKQtwKo6i0c2h2J64vQ5JhNNEWA9gAhbVf4XF0kIPI5Myakut72B1XdepwAwqtAHzIZ/HFt
46eUvIJh/nrYVXhWJrd+lcszP4K7gyRQI/8jjDkAJ6+m7U/gtTPEiipaOventsH9Vsvw2Uj3ovr6
i9kgVgaZWINej2XPw1CA8eDzwsJ7XYrHlgUI1mdecjbnLO/WsN3qCJQHHdDcR4P3hNuIGfsA9Psa
7u4bFDuFUWDqXdHAKHJBTgYjTSCQYYzWujxY2pRJCm13P4n1Eb8j0Vtd+laiKUAEQd1LqBDEm239
aNgq4GTDI8/4tNTDO2p569zm2WsrOp/ZPEH0AWIcubKtLMoFTbW2zzk42MSc+id2cPB1FAxg86pZ
2gRxyUWGX37Ibnx3+x7C7K7EsrlbCs7/bS51IslXiwbtRZ6DkQLs0hZ59vVc8L7MLeB29CCsu5jU
eA2j7OkSM7vpqmtIu1I/OoeoWsNtd50K7rOZyniuw/NSBzVfLNN20P872+n1A4faY4jzPSNW5NwI
+WNorC+4gOhUW7QOczDd8KKnpAt6I8Jrgqu8t2lAdPeYA15tqu5ctZMT2Up+ovtDLjQyVbY/6wCq
1Kr4Fzt/bY6LlDeF35xaqvm6nUqseoLWqQnaPY7rU94beL56QkDod9iKo9Q1EYvwrD0h236CdAGZ
aaAik477zQ5p3NcWG3hds/9BlcC4pvdhrGWJwcG9g6aUMilabzdst9gl3lTtPmypk+6zJZWJRzXh
0iqjb/Kf6XQv1jKzDXYnSmtBiTgxX3dDthSS4OxFv7twQWBv9vHs9Y9GUCIcKWjYQ5PF60i2IeKB
9m6p9C/8eWiTKkgPTheTfdXHlg85gZiEGQyfc2cbFu+doLnXjoHDmImK+l5a/5EC7oX8tFOeBj+8
9jOrXfN2rsJzaRuXjClw4k0usumSE1nwtjfo0xjrAmvPmaTOTpZQ635B3D+nzbep7Rft5C/hDAQq
czLoh+UH5sCKPze9CDWdMiDu+Os+N0A0ydK0n164fNShuG7X+E7Hwf5ZW1zbsYReCdKtOq6USsBp
LEzTSKsGL1lNyixKllNwHXrbJ8tmAIzLj1u0017C4JAr1VecNt4HuRwmJ9jW7lCZ1DfBQ+CqGwuG
Wpzz5pzzocCiV1rgRNpbvkh2mqj2d/w0LjK+68lKvUsI9RkQDTefb6SwOvDWOURRS3hnZDUwxAx8
nwLraUYwDKiC4WhmM7INUitlz+AejTIzT75pAyWt5k9hlwXYXT6RByrem7YvW0PorhhmsrtKE5uU
oph05tvU0IDw1cx3V3qMa1aXzyOMe5bo5kH7W/nEnK58MYAeByvbIn1aFpOOy70+dDSGY3+TEgcE
SHE65V6zPlgIihjxVXElxZefvaveoQugwjHlCUVJ9zhCjgosgDqbD7fIT8amq65m5rN1VRRVqwNg
MORaNinU7k2kL+kW3kyZfnCsunh2WtaPaY/9ZKsrLk3vQJ+ozQbkUHewJWlUc9fENrPrY1iOr5lE
OWIGY8nJ7KIh0ShozMWjbKtSK8bEipFv3L4zH7FIth5XFOSCwxpeMQvJMaVkQaCkw+LDqqB7WVXK
oiFFFKa6gCpxae0LHkOSkfy+PFZp/2xbPORNbV8gtYzHrYnlFvZ30DEA8J22dPwpusDmBEQOYnsM
4Td09rs1aNrIeSO4JgUVBoLSbJlVMCi/LOlkHpmPXlAkNbcizdhBtCYhUgZMtgXKzlly5Rp4Kdbk
uFEqOV/6Ggwsbfcvd1Cvvg7pZ/vtxOGIT7rKP8100SzUmmQNuavCod7ieXSyA6hhzODZmUlTezsw
Vyp7/JuZ53z3PkmVrMiKiMmSigJv5VhefoU1pVXOfgb2AnSJIWCW5G7djWNVvCWwkoAIuZFIA45w
WT3oPqVt/gwVs+aAXEBOEcSv4D6P2OHqaHIagx2J97pmDvK+rAXesJAu5jIwXTIy7wiaO8KgY+Qc
CJ1UY38k4jD4yS53369J6pgV9V4AaZKEvF3mF8zwmJFhcGXm1ZyoWZ46ij4cvS5EzDp9tZzFSbIU
qIpR82ARBDTtvnuYLruChmXnwIfYexXGcEfUSc3TAONbnmZFoQPfOL8qJNDZQjocJ4LJ5CLrEznB
N+Ms6wjAMfjT1jkgvWW2rOfnWf2s2wze85idm4aonnJGTbLkfeJ3m4UvG8OiZlWGtid9c4yF69mF
ELAd+zDV6NT6DfTgNJhkC9puFKrmNh+CC0Yf/7B5OHbEUE4vZWb4zzTLS+7Sqw4VDWKL0hE38rdt
pJqWmr3sqag9E6ho/gaP8r0w1WOrnBt0B5dNG2+qcj4bq/aSbOJkEow+rq35HJVprfZr8cTqZEGN
eHILmSApfVuDkMl1mC6xR3aYZ/AVlX03x8NGhFKWrY8AN8L90niIryzotdNfmMufg0i/Nk09qRxE
o4GBnNXZ2IpuuZNMMyKWWkhaNj+/CbNxueNL2Tc5o+PSEGcHLPqhAQWaZoUZAzFBIVQSuDkaUl1K
3fy6BiNZPYhhlKLnYEDwpdQLNr4GhYF48ELWwNOk6qNYcXkitoAF7dyOLSza9LrdGEtQK9P2EnYp
WqoBC/LSNURBae1jzqeMMIr+mLsmCs4BKV13IL8gZFKv22RgtQfvOLtVI8RXh7Gz9mR5qefqMxDt
elbudX+N94s6LmM6yRaIIWRoH4ltO45Afm+GYr1kvqHPha+59QzmX4x0j/asSUohKIREMQMBlCgu
7I1HeIfciTKD7yPcHsFKU91ZTOCsyXuiZfnFraWPFmFu2WA3B9yKFXVwYd1O7Fn2MmMOWAYTDyFz
56knlsp0KBya5sla5HrON3jM2tVH0di4Cp1Mw6+04M6wvRU5Ypd0ZRMoy+lQlIH9c2ycaHZZwq1m
PiZAfSh1BGBqhewyY0G5syDUgZkqY8Nzc3QjWbDPBVyUeUFvw4O0a7f+7Hvs5zffImpr6IG9IZ8I
BrJLVkOe/ap2L+7yuRQWN+QCW7nK3Edi2I4SLTpDBTwxXsmEriy4GTYD7Fio4wD++hHS3xLDPUio
fboL8D+ViLT8Vbua29gpBwpssj1y3fR7r9bnmhgXqgaD4W3wFk7bW+fhCK6n8BtntbVn6tgmhRVc
ZM1x3eQhu3vq4xoCmOV9dnnVHUJIzGy75Q0T0TAaphYPXzc0ZAzQ08kmCKPC3epEl3xWxwCo3FS4
ceFePQ7FeCLsxi7Apm3XTkKSLsJw/FEuUFfF5L+EunUv1UDP6s2c7cGcDofZq45ll9eEjhQOUTov
jgdgaJzKL8hKEvzbZLOGu8JJqaeiceWlPQrDPoimQ3vZ8V1O5AVcukUslE0VODnVfSLUcWMDKH/n
NxaAxatlUGB0KkYwHFl+GrNJfhU+lfjs3c0pYRtuIS4M/FEDBI0RtRkz0LTgu7YBjxQTnNyNW+Xg
UD/H2WL7CesxcLFipSvHbBqbJSeTmZP83H9Mgj3YdWJGbRgJh7A44+pSnBwwhUmQ+hvm5fIts+z3
VQHWXigJ4kAaJwe3g7Gpx7Ko4JAG9ttqzlvcp7zTazNMPArBiG4a/61230RK6xcG2c9+7vtzaM1P
lK7LLmR5Aexv+d2kPF+LYoTolfYLV9vnaxCM6Yy9uzF4wRCNcqyOjdnGUiryAhn9VkSTwN5Z+Pm0
C6AGARtDrTJzCgDMKWh9nRfGzXIP7lfvTcUUem2peNmlkE1mfQab/wA3/Xt1a+OMWgjAt8VnIvP0
2gJKfHRW+O63+XGAyxNLr7D3htUDFGeBwlQPSZnd14nqxk8Cp1iQ0PxWC63F6MmXfhTzLvNyEOJ9
magR8cwCQi/hv5E2mD3nZArvzNTYrVuPNUFv7s0azp9GNZJ3tvlRoLDHj9l8TDVvx7ybLuNIepxo
jO956m5hThcHLfP7rHV0NGtB/ENTP4Rkt8YuS+KRZlloxqlZ2YPMs2HqAZITByvfnvMBGUFhyN8b
yqB5NZf7EjFtX5RoJzbzk3hIdAXAYffD5KNvqQpI6nZSzggAGmOez2XA/GdtJ6ZSvfpEIlVeBtd5
WEOfPVUbxnZDp+wYPH50DJ/EyJwHywfAZ/bkLNBQjalEMKVm82Bna5MUNvjkubxvU9ZQtZhPaT9n
cRhOB3vBo1OnggW/z/xlnUe+xaJ66Ta/jXkPP06tcU/vxcaLU9JdwMNoP/tjEd2GoUJa3o+lwZ3q
S4Z9i5BnzwP1uLSZE5E9QAoORjBmBAvbPxc6HdpBBt+8FL3wt6VQhM9hcIDM2e1D3CfgfhcSA1eF
ih7BHqDu6i4zl0vrzcno07UwnsHBW4rXFbfMDT/Dsuv9EL0ZWN/cCU7F6nNp8hwCRX1rVkV5lEH2
MKc+sUN2+GNrmJFv7sJzaGc83ucSGG/bYcRht/DeK+DlwAvuWhEQb9jdLJbrR8rmtoKPQ0Bs17x3
g2LZGLAb0L515wnFOxDPTEpnUozvZu8hpp+sZwEblw3ibN51BP7szHb5yIem+umx1ndq28IJYq/0
I2QuhOG1hL8m53mjjrf+OkxjdsfCgZ5RkC3IqJgJAEsQbVIajVMq43QImchSoO9Vat4DLtsuJZ0+
1P9sIiuoqxgeATwawl+LZs1BO/+Y9RSSIh2eGI1+0C6THGgH1Pcdg0vPgD3YvuBE5YIWkVjls9W0
GPENMxHTbHFxNXlK/hBjutjJgFwU1+IC13N/v7FSQBYFGK6V6XNjBjyRrv5GJJFsITbp1suhEc3A
wgLGf6gpEsxpN05BuvfoTEyf5ltrUzdkZ2CKzLMXYYlbn5zwo5Jo7cmFUhMDEotpS2RIJOYoohkG
DVZSQmotZ/1e0ILcFkHBxoz67jQzsK6X/N7b4LST2hHVQ09wU85rDcYinBCeCilwYnRA+5DhfqPV
fkl97THHaFnie9n9aHqfA6soa61el7l8Czzp7+RNnXJFQiALMwz5TrJSXFzjdpAs+pfthyCeMdH6
WqC3QDquKHU/s5/slYhK9mW/s4wAKN3C5zeGB6oSZvWGZmg9LiSocgHMfHsNeppcC27pzN3Qs94K
X7VUaNPIHVkrpoc6rL4WamCpQrwoo3eft5hkzKy87xsnMTrziWnX4MOaDZaTRo5gAx09VLgTqgFT
RwntQ3fvMLnRQqSNu58MGPxpg4Sqd5zuopiGpVzeOPVYXmBl3c+TqS4aR5dJFDEWEyF3hGRm8JbH
mCBYqjhgj9UVf1h6r0OfmJIBAXz6FowR8ZeMo7kDQGRW20DG9YC6ARRAp4zvyajMeO3M6di68sfk
+/NlKv9IkHcXI/BiIxdGTGePvW3oH1U/ETs6mDfVYXLo0pbrd0E9H+DbDTOvPG2Bi+8lrJlqdO8G
iIhcrIr9aBueUs6XXVEVK5pDZtxzNiQtiduwTCcQJgbbtIxEBq8i0UUlPAkkdOVmSAFq3ktyjSI5
lEhC2TqEo0c38qlJsYw2n7FZeoehejq4jBxona3tCJzlycOAxDs0PXrOOkW4QMiHHYLT0FA3+jYH
nx7nCxwu/Drp+HtB8+X1q6QL+FXKjlm4jUrEqB6EV96RWcW2gWMpDOQLqne2peadmw7DrhQ2PaNQ
zE1uRpXYW2EfSjoZqGnQFAhsayhccRdRjM3+OZDjk5KCpb0vI3/uCAFRr9XgbAkO0qNpdD87n82h
U70bWu9yt3udAs/eodA9tvrGFOOFATSDu7ZjxU31uRXTazkv4C5YrGuWmRow+UYUzYInEldQlEm4
6nUBuDLFwEMY6kuIiLcgoUorxhe8Sz8Y1dGdaz3RunMGNqHNvhZuh3Ezz9a3L9goj6JmhIUCJeCG
z9ibMBD7gtlFISx2dZv+MmrE3wjfT6utkKMuKFusMSAqOOUHh6/lRrUJhd4/rFZDygaa6kX3r81a
FTGa21dnMVgopgcDQGzJb6GinUnCEpwm9TW1oPQxecAi9mMxcwKkBfdcZcFDENq5sM1y+G1tlgxj
3HLH3teUAVOI0UXcAPkbCNWxbt6HfGr3dghAO+vLHyNbgNhouOdSwj14TwzvV7l8Pohy7094Q510
figb8QhMHRZ485ammjhg4xnr8W1XMcUvy+7TISyclhll1qKRp8+jR/2hlo+50dQy/vo0E1JbdsJK
rFL/sYP5CVkMEkPUIMCrurtl4SpbdDzklnnf1pw9pyXTxabsQSxa2a3lqyZuiuAhX4THGMQ8lyEC
HMYLFcNghwc0a6BNFRvVrVmcUX1RRabuGUHHodrWgA+J+dOuvtetfBvT9IZZLB2MszxuNDzXgOIl
pDEhI5lYgfQm5TA3S9fAnDZ82rgiUkRPvnjG1wPms25+LEXPQMpreNr89qBT5IPl+LvyeUiVjdNh
7F4b90lDtQVRj5Vns97NPHdPsCuihpwRy/dwTLj9z5B0J4yGxcVvcNVgcY4ZdUD8Ny6eYxAb3E+v
fYF6rJ8aXlif49Vcu0wSy+WT2nh/5BZtn9GiEp7VtN/QgHFrvznF9NNv+6iV23vZcHAHVHbkQVkH
Nw8ZxKt7I78EtbYpddbq2Jq37EjvZee96XX8tHtviJgavLTa+7RN98OwKOmqBivLQAW3G68XtZiz
F/SwqIQS2dJrdIJ3bgvOMh0Hok3y+sVWPYQgfCDQeaz7TGXHoAloywuTGLMs5z2MbKZlPxpNWfYi
25puFysbxvkqxpr1YltYs/E3hPSB8n7zmx9mBmzS3n5BPjJO11zHyNpAMlc9c/EphSdPqJCa4EW6
6ZU67yXtq0Fa4f+hkfy/5hUQppR3f37nH3/nEfz/CCwAUGH/97iCvP3HYfhofv/5x+/2H89z9e/Y
gn/96X9BC1zxTwJGLEuYFvwB1w9h+/wLWuAF//RtdnMCKgV0mVAA7PgvaIEd/NMMvZDf7nguzn0L
lMZ/QQsc558QWRwoB0JY4NKE+38DLfg7bsb1nYCPYZtm4JC144V/w4Ig4fQR+HeYXLpghKkDkm9t
iJXtG+xBzstYWN+iZ8s76ODb8MUX3t4pNq3m8G/Ah3/BFP7RzPVDm2Ns/c//sK4Qo7Zas7Y5/f7P
/+AFivYqcMzgilpyOYj/RlkSi99OrmpZJwdDFnMy5YdK5iyoauS37J6V4n1O3BxivM64Cs7xy9iA
t7sacTJNHzJZXfwPzBT7b8SSvz5UyBVwieaxOXP/Rl5yt8CvmbPKeF703lBjy7RzO5G3Y9INVcze
MuJI0/ljRd5EutLE28Axp9h3Jft51hSEoEGA37rLKBUv9ukPiri7VcosqXn0kdf7bhyswN1nbJ5Y
+m1bK4xvZnOgSEld3DTuqqf4f/iq/wa04qcKzID7lMKL+87+65b4+gChnl0vzP+qDSkbQuIYXrNJ
iiTTsWPoBuV5Bck+hKKmuwFbYdZIscvRfUprnHz//UeAEf/36w3OyhH4t3g8vBD4hs398G8fQmim
9yGxAFj1bycL6WVXoIGaZyUPaHPO3lWjO61ueFekHR0n7ttbppBA9rw78pSwRQ++dS8a4BJm5a78
VtIU3cx6qMs1fwr58veosYejXAb/UFB5WGL4GA0CiboZuj4cTjYfXScBTlO71NNgkAe6PdZXnK/t
z+W721mHEDXS77ld3h1dpD9gTcqEacNwLqfPbES21S0r5V4XdF+ID8Mlc78sUnCoo8b2HigKNrF6
IB+qQhhQOv7PuTSfXSDpvxUBD/QE2+vi20gf7KG9LNt94Fpsf2pEgWz61T0Zdllcl0vwXLH9p03r
qhtX016A75x3hcim1yUkao0DCRJjiVOqHJ3mSPr4ylgeeRfoqB6ovO28VbL9HsdWPFStO6IiXWE6
XX8dCx6n7ea/h3juk9Ua3Ve+d1izYfvD6YR7X1AS/PXLgxtmRzVpFYPWno9iUzpq3VLEjoEcTDfV
+IL9srwQZKRIAOIfTWNunxYCMQuNAX6E5X+qy9zj+vA/fv+HXdfVeW2ciIB173LftW48GGuZgfu4
mER6NGND0kuotXsywUY/WQOGULoSza+zqtvPTf+SwTpFZZTbe2ZT/gu0TBWZs7IPhdH4Lz0CqENr
LQFuRXR+K8rdW96DQZQKszhlvSvv0wpEr59S7XYq/SmzdTpNq2/GRHCs79dfx6ZOlY2z6cUbi4ch
n4c/aVFTs+YYFPTV51lvhHLXjndqSAOPjM2ZzleOza9wO4WeMzzM/VCR63DU3UwUi8geKiS4yHyW
IiGoKjR7WA+dw2o4wLwSoNxwFMUHXFG8jnMZUvyK+9SUwcmZ8oir6yelOhTKWBOSgxsY1kDlZQHs
364ETaXBoMaEkgE7DfUSVW7ZWw96go/KaYKbbCZCtvRSbAelw8rYUN/2pBDGF4Re5o71TXs+Rv4V
950bfsc9lYMMhFRRCnICign1svW8CseIw9T4ggL7vG3zNSBM/0DmvTPXTd8FS3gxnGE9z3bB7mzh
+Z3ogAx+X5v6D4i71cXtKbOa0WyPvZleRT+JhdWq0gEUvcZA7yCwnOLW2OeK82bwKQWDAviLP6R2
PHk24G2fz2BuX4xUKMiQB10NFSc5nnBD71XoNQfPlB+hrBxcqpILNeJcD9gU7ZyyoBQOdznD20ut
2Zp2du8eGsS35sq5YjNMOtaVu+znfj7x54YzTn2VAPl+X0hojjWP7CG12hE0N5M37MppZMr0feaV
39WFPrQpE6AtZwVoSpTWkoXkaDQjiZ+jvR9dH7mq2zmEe6JAtQiuH644RbMsmO3ksybuiGOAWAJi
TQeuhtFOddy49ivcPUR0K+ILXG04aNDJZKKPG1uSr6ma38yrPTSpLmPH2nnPbFacSukPZXTyucLg
ipS0YpQ1AMv0vPZ5DGa+LLuk3kyXO8dpf/1vls5sOVJkW6JfhBlTMLzmPE9SanrBJFU18xhAAF9/
FnXvS1ur6xyVlEnCDt/uyyd3/PIpnv8ZOH8ODZWRZa8dYzob0yEniQxtdhwdd4al/+f6ybTxp/op
NC8+9AkH+HGUax1nI3bzcBPAVFm0JvvY4T0RgA0mYWDlGFxcuT2FYlFI0q7Ph3Gl5Y2PCmvvEspu
NpSaTZuG+9M2H//688FWxjnOnjpYTwp3SW3eWsvrdzpo+vn2aybEQydFzKoVx9JpSEEYyWPIiQn0
Q3sbZs4XtbP5Rg6dvBYpCZ0+zvb2UOEjRhXhuNT2R6IyeNBjC8+Vysyz1/TfMuJHxcZHyaNH1oAa
zu4sbcJ2CTds3m8/vVlVcYcGAP3FpcgiNSQtwsre5H5FMARQwdKxyRp0pvjG7Pzj1JP+4l+bmu1G
q6gj8IJutYJs47zmFmKaFVMviUmA3ELy2krvbxrVT+i+360zXpBB+B1tpgG7lrQ3dbsojP5YSfcy
lnhSCyjPG7tpdvguOfv3fbMWxbskJVDGeKqi8RkW0t+yjerXUdrciznWS12B+UhFdLG73NrpNRTb
bB5OEtPT17W3mZyxIVHARWpa065ja730PJbKk+Nup5pLkBQDSKc2BXdTKO1YaF+OcqczVWSRzsEb
thBb5ghDtRvnTzb+EoPtzhwNdYiwCtmI7mdO+UCTuviQk4vY0Eyi3Zoipy09lWecacNKM8kHS55U
Jw67akqGa9dZl8J0bvbY2RfgVsbapvtjGWG0PKnWomaJoATkdICFXF8Qc6exvSa5s+lb/4U9/Klv
WyrZB67fVhgbgmhICSJMj4Kdo5e1TJYNNYAF0x32W5fg3OTLXdOZO1+X0apMefrUBVJtmiKSGTal
Eor6X+SdmADZi4lWDLCWU2fDa6WTGN5OWJ8CB3BT/J7AwGgH2exqLSuP1eRubUCyZ73AOUI0+Z4q
vdl37b+wCbSoxLL3gW0+Qj3fjzoPK2FSF+J1FnZiHTOJdA+aNu5ZiIV70wj7U9EcZO0LbsDuinoI
GtmaJNxgfCZU43EDvhSdxZ3Hr0gBeDB/MABopMa4zbgvxqDYa6DTzwqPCouXcHIBaJSCRB+hi95r
Dxwk6Lcz0XIxE67KKaW9MQz1dcVWbBHRIbR3wYaYeU7CGV+snRT+CVcagaKEVyXIcWuEr4Q/UoH9
Vuo5e/jowwd1W+bwcWDVcDKO0CyLxmrXaBXaQo7ecmxgkjlm463IoWF/Lap451Xqq9X5gKTNsCZq
xkTQVqehDfPjZODP7QcacEezHDZdXHZ7qnJYNMVYJeqU2hjPH29VkWBAsi1xsL1OHAglb1J76E4d
KNsbn5Z479vlSClYs62lbTzwJJnnKMbYFnK/0j3zOb/TeUAsXfrja8BSh2KuD2uQMSWq8h0AwI5h
LWMuHQnFDumXRjfU2iYrsUyE/4Vfd1F6/V9yOSxFUueEeEPYcKhc/jh4eoqTfWaCeh2rz/zs/BcT
9apsWqTQ6uFNTzO+saVJt7SfBZ4D2BNUHnjxvMOoYPP3zZ9/D/OQtM+K9s9zXKCc+kHx8u9ZlOfN
mwmJawGQgB1dThgHR6rx3h5bMGn7rIrxP9HaSSc7CrUWXGxf/y8LGrFV42fgcuUPmvcKx53VUzuc
Ud/ZXdEmsYy0+Ac72Rzqr5cGQ4nLPppOm32A068KMVjmMID/7wmYCv1aiHNJ1gmpR/mYmEbQFQgv
Uzk9zMi7UQ5GKkBgF/EJYQaalHDvgtfMmdq16X7o3cNubXaxofFQCmUXF9Kyz/xXzaKpbJBn0oR7
OyY9UXkz3ItiPkn3NNLfxk+vuZkQlKcztdCXNB1RRzpIKqtAYlqVSJe5O3grTYPRTDDiaicKZXKK
f1KDn3aaKUh9uQ9TOsLTaPRWmWkTEs3yvYYDHhDHuOeUUW2h8Nz7SZzqwewxovt/iS5/UNs6rYA/
rVAjb03efBYhAevI7Fjud9DTAln2IJw41ipzDHeNd6YXVcMBg5LJ1dRtqB1KnNdoDF4FpQIQM7wL
1ol2XbPEWwi/O9o4ttlTBnJ9aaFntMhfnK/SmmlVCa4cioOamHagMMSBSF3yv3t90lTpoTYkQmtZ
vk0k9FZtZOxDM0CJM7GJxbz8Q23CmZd/E4OrnxoVFtKzdAAQZo3T+JjrvDPQRuOlMRlvrWAAypNk
QycnUy3tnuxoxJcgBDZfJ9DRIQfxms508X/fEOuNtawt5zj/14Zma8ULvbIjNqNtUHyD0fvBZIN7
qkFFHRB864R3w1bNwQHhFlS8GwW50TF1l/9O0zF2wHWr47UmZC5XY6GSlY1ngTDmhDOdDdATmIY/
N+kNC29mEeFjZbR0nASl3Jw4ddrPvM1eDbOAHjD/HCYfaU3GYlmidxg0GND/C0WlQ3F0+etzjt1M
mzRRaYW38lkVkZYvGCGxonRq9md36Z5lg3fgKf5fRobiCJaVlgk2SQGhcYIul0IGvyIbQBZoILjN
gJpxvSfaMNVsTVOWQENa/v771kja2tqafyzf77U1tZUAMUIka9ITS2lpR6hrRNoVp4QqQ4JuKU/r
U+0Gr93CVtW3Gy9hWUFGHOqTLH4mW6vPXYNzU3EX8CvIIkFNM57eyHfYaWKf9vrd6/Weho2TUF5w
xKENpVt4eJ1pDbXMIT93dl+v4zh909h+QnhnX4c9tv8b4zf1qq0xReWFaAyHtPTultHG6TkboEHz
LcpqbfKkWWGgoJcw79KjG1h3N3FBxtpEOVqp16tsxOUKWPJsUNL2HmkwGZVRTacYdYqdCP6KrrPT
w2Q8zCCcNmbGJzeeOEgAFCuWzjiNQOJ0TkOzWvPvVsLPXxNihseTmNmhNov0oUn7TlEKlcgJV4nZ
CO3Cudo74SCA1JhLys0UICIR0mg0pfpezcgUn67qi60hAtDCsJkMCj01VXxWGR/s3lj7VFRvSKzz
NJs/MyZYd37UMudIMeMtK6HDuOSNyyluc4OxvLPSYl7OqK415bQvA3EZpTNu/Pk699ps2GY+3lNb
KAy23VrT9HCnsAoFldus4J6yLyUcMsc8GcNJ+deJvxubZk/jZnoIK56lGG7XiCsHXe3oGjD3VlZ9
WXlC/D/jfmXn9dXIdLXOO1akqq1WfD//3Op5uA5sVWx9rz61owLfW3vyJGr/YNtjdSWgeeqy9L8o
w2huRhx9pEfwoxuaXy/gM4YPBbwCS3y6PzwW8hVZN7c/gjThlZmnXU7b8AYBFAC1OnufHITbg1uu
BIbptSmheBmFTaQaqyegQXxg8+ESY3DLN0wd1he12LZVzt7Plhq8GS/YUygSgaBK3qjXw9zUkwuA
qxdBJLX6c0vqNmG9T7rZ7Kno1PojD+OSB8iYrP1mMg54yw1eJHIfg8zewQRnlyKZ9HMaEApjzApZ
m5Dg0aDBON4lbKdZGcqsLd1dPb8FHwqvVMVOC/nxlFmu/FRIwI1TuNNU3J+IxmqcJ9IJl1VhmFuv
rPOlwJbI03/cJqyG8tLVN0VqiaX0CxsSoEacuYIXGjI/nGimYzstEASkX2KtdvBKlQadekPaaqsp
wkwD8NLmAuBuGSYE+URaS3poCIlqDg6RAf/CMinKbabTT0SGc+vpaDw0J7MuCotFo9PVNMn6WM3n
UmVgSqsMvPkGB89jO1FQY6OiLZisdZZjo/6ILL84UVLGQoiRRVbKeH23JFs7ViH6rSJ+PdV5d5lm
GMPfaUzEwVMtcgE6+Cp2jHoV1zFOl67ot3HMT0Fxy4fDuRpSDqcnTurhke1ccmtHI75FdXknGOru
vK6D8twXZFwyN0fMIRaUVvpZq2n6mWosz1TBqMC0IbqX1ZGNLHAPdeganLE2kNxlahsEpLtBbjXn
CODuE0oPfAunfWsGsiZJ2FbbkKkNs9BAxsluX/Qm/q8PFGhIvXpGFuYxv8XQIoXnHgnRqH2aMkWW
aIIkgqOXnMS74Sj7SuUzpkADMbtsIM4FOS5EeFpUjeqEQb2Rb1zSEM+UgjSOCJCaq5Q+vqfjYz73
YYfWuv+mj/ZrUjOWZsVdYmDZUGw6d9TJdcie9earkEqt1NynSjuxf2u2VUP+WdfqGGuf9q1E8qqG
4oJdeuN7ct9aibetCNHNZ8C3KP8owv5XxVJx50zMVeGXnDmYSsKWZpG4D2EvlvGnQxdBJLOb2bTN
p1Z6nyD0yB3I5NJ5w3CPcwHTJuEG12adA4HEje6p/eZOXEi51UeP0Jghrcm41uPR+tVFjDGwFnf8
uvU7WzLNCYbL6LX4N9202IeNr5ZYeH22pcLCOgDYQon+kTT9MfGHeSrHh8X8eGzMhhxx1R/VPFSk
uLJWbMoOIFJ+eEJB1tGpFumTOd0UN2rdg0AiF6soeTP4NxAiPFiNihn2JazJlyn2642y1bn2HZyv
qdhTaBFcqh7RzkiTZtM4w5tmOuZG4QPrMcm7qaEvklhnr6nvpbTVHtvyix3ZI1XecjgInwdde60b
b1p1IbtC0E9r6nHUuig0H3CW9w1x6mor2i5xTryJFsMOYSJ+dNfZEZKC+Mpv/e/30P1nZ5f22uqo
TbXc5qy35q4b6Yj1Mh1ncnctaotnrwIuPPHXVna8cWRLrYcW3UlK4f2TI2d/tQOhcQxthZXW1PDV
mxbWZvK4PTkat3fpIuncG82fjEe9XywT19qXE+F38vYrH3Av3MfhRdUkhwIbjAO0soopaJeZBrA9
j0irFcJVGy0bD1pXrV16Y9q2zM9Ue1rjzG0WwafMmC/buMQBiD7atuIuBdmnscdfkRTVs+jRgZOo
BbQpnJksaKTnYlKUU0YSfg6zxqk1FUNTKQ6JJ7R92LsK7qTRH3Qn1o9TwF3VHWQB34wOW/TVdWxP
Pu4kc64IDbVt7Wv+tU/8egVY0X3rVRgtKhdnneyEflMCC3oaND4/tYcdPw7OkVL1Z13TfZlTPc8x
jdIT9KVnw8NoWynMDv++HDHqUnRGGWaIXvkcQjc89AFTEhrzcnJ9/Y2CZ38baEWyHuYvyffCM7aB
q/77U2JNWDLdIjvmPd2SPTPI3pIksg33q+9NIm0R4nZdFdNTxOEZdvrwHUeoYdE0dmcOJN61FIhP
1XSZxFT/KPYcloRLS/RtWEdJXB9FY6tr0JWEvn0x/ib+E2dj+cIdgQIWHAbMAUn9Cbd09iJFxjex
0GdC8fIfz4qPtVYa/w30BNFx1cTcCg+xTicRwZrX0Uj6A+YGwito8pAO9W9hEdkEJECt/YQyF47M
L47d+XcfBs9iUtLBSf7qymQ8VMI2toPSrm6YZD+j5bNQ98LhI8ANzoa+T59OR5w+pG32keQa0Guu
BLd2zWtlUx9TmMI9a0HucwvHFafHrbwmJI9I4rf6NmX22U7VtUUlew8wyV7wHiGuk/ZZmSQLSNQj
I9ZpA6g7onRvViIRiGofcqLsD63lLN2YxLGh59ZKdbZ9GhCCwqw6mWzlVz6FfZ9C1w+Tmxl/al//
SEhcsmgaikNqTOGhSXJqrcI2+MKyx0xWiPdkIDo7JXLcSCgAZBKM4aLjxGlSV/8pY91Zllpgc+7W
tXOmKWspw9r4wS/D2ACRPGnFsDaiFc6/4dD3lCe6OvT4OFPh75gAn9aEeg+K9pZpPviqpAapKU3r
adip2plaWq1qVf3/lxOrw1XYbio/M+7F/A/PRfQMVXflSuzWSVuziMITrFe0h5mt1qKWwULB5Zhs
K4vPkCYt/xDPjLlEz7JH7w1nqZzmnM1flc6kX6a439YxGW1u8s1JidpB2gVqxoo8eiIU2TulHBf9
kS/7JlDHOJ6d1fOXZlFYl1xwRIPYwv82JfzI9uDfn/37x9R9BKZpvQyWZWw0l3fNZfgWWqeekRfV
t6QTb0Zjde9Z3VdADVS3muYvS+4wKyVs5uX5y7aK3wruxbeuOyFSxbeaVnJY2CnZbqk3tAX7Jnpz
qE6jRnEYH/F6TJqfKn1qduP+OpA1OPSOOWevoD+UI5kpr2m+ks7Kr2MxPqrELij/S167sepfcnjm
sKTGDaZAY5+lXvbAykoElYKOX98azrr7AW5Ex7zIcvynTcZ9XDRzR+EeCV7BJMruSuE06bPgTyKR
Kw0qoWN4nC08cKXYehKC5j9kQMVVtInMoV6YvU25YXcxJENQKFBDI5CGKZZb7ANbSlm/ZT1+0zh0
kx5WG4XKRX4ea17T0NDm/02AaHo0uaxK4duLuOtWovAUZ4mGVUhnJKutl2D5sZPhk3MTqQu1rbxq
dl5TetBe+c3KWGl3U3c3jGQvdhphxBVByFlleE1GgPxUkeor0ZNVabFHOkqJdRBfalOAMOGx7xoI
gYVR7BRF8yJ9GWvY2ONwLT3vy2Vpe65PWVbdhig1Yc+gNma6/47meqUB4Dsdq2gmsJebMeyttfZM
M+ueES1Z5UBeV6wlzaNjggoyQK/gpHvlSUh5rA150u7kC6/ruoQoZrewx9LIjwGho2KKdkagUFml
W+keHfGv1baE5YgTAJdHjYQVMfYQpHPI4m2Rv2aNt25YgUkbMlNTm9xlA/My/bBi2PXxbN0OvYsR
bUYAG2z+IpR9LMZ1jze54iCm2pqytgFrdyYqMW8mHiYvBXpEmkUb7MFbP9cuMFl3DNlgk8XWKikc
QIzWNOQK5oDGjg6hnQFolGvl2gsC7RtWVUdSTkDnu+0EZYXsz6abnF1e1afJaPfSw8vt93ilQvOd
xBQ8dQKNzlht8qhFjB2xYdmCMl7jC3fvUSUds291pAn5u3Syo5naWyFdCGIc84t2DYt2RbXuYpiq
venZawdvaF3RZV1GEGlHKuXg9UmL/NulLHFl9eBzRRoCrJ3cUxAy+JAVgsP1qjpYLFRvXqWLJi4T
lmX0cvr5neZOLtL6CkiJadY8tpnzmQ7u2tH9j0FQj2WO2arR7b1OOH3iscEnZwWYf0kmcUVGHYpC
ezEH/cckWmzYRNHriJgZ5mvCHD1RDbP21vN/80mV9aI9hlypBuMdcYZFNAMoxh7KartVHrvo4m9A
ZZ70yksbdHfHiC6a+IWXssep+svz+BGkNmZQ55zk/Y2yrTv7/juq+NYenK0bR1dasr/SCsRW0L4V
8ToAaApJ+FQae82yqYvUrrJjQ1DnV9OXJ2zXmzLqV9wQMXkkdF9WFNDR8QTwPwwgv5A6Xsmyetpe
tQTwuZ7NDjL/gZ52ixNjX48O9RPFITTCW52LtRSQGYNVy0vhhQxAHuadTqxNyzk00nlgrtkZIau1
Fq3fkIcK9mzt9vdadMcyQ7Pq1kq2n2kMj83KsgNeRR54E8eAkODAYmKSBnW4zrDmRjnkoE6z/+Dq
/xqG5FUfjLs4dQlnNJslKvzp7xRk2kL31FNpO1fHeDdmvyMQZEdA3Ej7GPJAeu3t5lR3J/Z5D8wr
W+hq6zBxIIt/mMo/WX62M1u5z+CtibBhBcoRX5juT5wEuyqCfxySooxTxnE/u5YcgBaxiUrE8nyj
MFFSsxJ+EdWiGvLHMcW9AmTfE+6f0t2k1BvYMx1xjidqOjcrD+y5tSk7+LXzST06YYDcX4PIg38V
viMKscnvoAa3kb7BaPpl1Qz1bmng+2ucd1MAcw9otS4ZkjtV/xOBqB3O7rnnHtD2DpEGs7B8NE57
r4qUN9ysF44rTrY2HPOapZsOwKgar1af3KZpYKlrLAPSkRjzVz7xJ2mVT5gTdB2Dh+1lvgEkBZ8I
M2fqGfcOc0Bt0ByOapsdsUUepo3eJieZD3dA0vgf7J8yKl5SjgdDO5DKbt5UlX9MRvanlD+GDaOP
XF1EPibspm85mm99T3JR0m8nB2TR6p6O7V3Q3lTSWml7NReLv02d7t30tK/M+S+3J4qEHZIRZciG
rImdHPg9DL6ZW8XNAhbop1vqT2znH60A94lAw8MYWEanRVxV6SnmL27GtlhyUFxIU09YTBs8G8P8
1tbDqznx9CTWe3GKetcV6pKNNY56juqB8/A8/wQ+hAAHnlRCEJWWfSe2+0igmUAo7d+khT0FnhRl
U7hf8kPiqxcnoqOVh8aL0d84X3xl9rcRd7Bso65ceEE7LfQm+LJCD1nF+GAFRmxxO7+fVqrWYCKp
Dfg2rCIEXoZXHYE8NuXFNpGp+mRYywxNPqUM2sfoXWQ7fYrXOMsuGfgWCRTPjNkf2aQyyOjtbMZk
bngn6lDX3WBXzNgDSz/bQ0rYug974lhiKmy1CUfhFG8uVmaRrYcwyJEuk11VEMKeJp4irEv1sP8o
AjLUAohfbP0xNIxYrighO4wWFKv+zu2y3el6fI9tEgeVgd+ltDduiJI2cLoaIWazmHR/U2G++8J4
IascC3s7CJtzYICOWwj3NMyWpyit123Y3wlGnPNSaxcixMmum9hJOty+g6rfXViTyFdwJ3z/kFQ3
DDNP3BgkuqAi2vFAEwOsXkprOcUuuqTMZuARbyFZjEVZ9Du7Sy91GFw8Oc/XyTfR3BMtoth8vR75
y/LQhh12lWoX2eeY0gzDi175aJ2Bs9/aePrTjvAAGAV4kBFgC8b8G9cNdJgwvpAD529qT67nnMhh
IICyLA9HmySlVOyX9IquIfcJLaGei4xBxeGqxvWEFRKuRO9WJ6/u1gT0eMaVyTKoIRCxqueste30
/E9hlAQytBWbEH/hSIOR0d8HptuSLUeNrxSAQKEvjMzkZE70cEpNuGfWZYztjzEy33jofFlQXJZD
PiuxplxlSl2zDt0WihghJ8Dldn+u2+zqiWlTuat+ACKMXwX+QI2DqaphazS4jVrJzQDLFfkk51Nl
ubhBfMeo0+8ig5CF7tKMsRwm4z9MYAUwdO/JRrXYuY7/2TbbUh+ba9L/bTPmSEorjplj3BkSrY2N
FQpa/T0rXrxAJ7A2m7rg5IHtKtkyN+FDuskdYymPut1QSzouCvRpfwiPdeseohHtzzW2faQ36zx3
N4o/wDb+mdEqrOUDc8+Um5hJ8CPqHxlDYIl9jPv6pqrxaFASl2zjCNmI8+G7Lcg7U/gFstcghdPG
7l6Di1qH0U6M+O7mRxNZGbZlj9SgRUom2jKb2NkVGfAdE2qMVRAWiZNPpxVzwBJLR6ppQJmz4mJO
2ouWpEtdZC6Lo/A2pNGBpTr2LbdmTwAlhXKnnwZ1cJFTbr6dYDXqGmD5EY5FVr2PfZ/tkXquUuQA
jRM6djKg8CVrVp60X65p0h4UeSu7Nv8Ygf89uidnqF00X7AStkYgeVD/IaI/M+rztj7TzYHAwpAz
z9U1Wlak5R+dMALwjv05x0dEBdd/XITDokWcIboMnwRwQVXPtrE3mF0fGUvLF86pmyLLL8AuOFtn
0/ekzyAEMA1akP6JU9IlBrrmAgOhWtvSU1iqCC+HAonJguWiDeZHSZ1PnTpPTwvNdRz6OwfUxkm3
SKBUgUlAp4m/HMlIlkT6oaabtR98FsL5L6k5j8ZeXqnU/2M6+kNHDSA4723Giipvo3uLrAZ5u4g+
iX2n8OKNIwTqfoM6uZZ1/GuWuk/nUAKzmQs1p98Fwjdhk5aTQllRbhQaJ0UT1KpFs5RWSOIx2/NR
bRYyIi4RJuiXXYHNzpiqLTdXTthlCa7s2HjVpRTpGQ9esMpzdbZl9eZYc14v/TU1iSnFwDBQaTEY
uN5kSOgI3thkZ1RGfYnV7RIFGxzcgIB5UQWrqR12QQfTNGYZ49SzmFtjTevMtKDn99sc4FVojcPD
xBO4W0wW+s4lERK5PRgPpnXwA5dqao/GXyPq19qU/thYLbdkct+HqnzpgFxMCUHfho69q6beNBdw
E0N6xY4z78hm5CYtdTm2Sn9a1vl47j1rIwz5ApxjY4zOBnGFiGfmbO0UFClLorgEjOIW9ZHi3UfF
pEzUZzk3zLth861JMqpI3Dyh8m5vWDyIJs3azPflnOPONqtUzxEx/ubowQnJm1k0OSMmBCFkYfU3
cb4LlK/RwUoopUO8z8tWePi3DTMcyEkkeUjGb6POcrCGw0+XrdEu+gqIfthxtYf5mzT6rW3Ipx3z
PVs4GUuj1fgMaDBTPEX/XOL3RwjF9NL6DNYyQsEno/NFCh3BKfqKKKOcD0V/MdBFs1WFx/zwSmxv
O5SUfQ/Fj6elH20OOMuK8rNRUwBuoTreHHLjhpY9U1u+cSvdxVrwIViMOcU7fa27vLWPSUaAukz2
OmovZiy/5sDhlulna/AvlA9gycUNuC7L5KqK+BJpWySgT/bleWN/D5pz9Vr9K4NJgyXpmhfgYyBU
PDVHbeCePsjuz8m0X0qG842S3sOkjwwGPoq70ZkbqNNsn0qi7OgcaVW/WonL+ac4q9HW+Egi1eHA
2vnuBDECMA5+bzFHwakBCQm69/aLXWSHZmIknSbTIQRvnewSe4aZGlRAefof0bxbouguWTJTNm1x
6xrvToitXXZ4dffkau5No0PDRu5GxA+Cnc/jzWNjsuMh/N5UvxpLTUh3wULl5QcSIJYntvZKPzAY
A9vqfSR2f4nf7wDc4zF5JPXNYaf/8UX2LVuWv3b4AkDiF2v7+xSjZHmAQqbpx3f/xFP0qkT6lmpI
noEb/IEBxJPo0CtQfpKjgzadvZpDV4c2W5cUIfg/COlUv5GfJqsIIMJ/tcPylILaClL3nU6rC01y
r2XlvRALInU+kmXs8EXncwoCxRswo2Imdofi3OJbnSLz7+iZKLnT0654vorxlrFDjp10X9b6UfOD
R1QNd4BGF9bvz7DdZX50qdzkYGKYSuGLBF2F7RZp08i3I5+nKWrWFDqda6e5VPm5UiGt8lb1nwhp
Vmi9GzmokvOhr5+aMVk4fnD0q+gAImYNXh4LUBh9Ffp+svgbUvqb8uivHro3089+Qyu5NI75nF9r
h2W0zTrTFMOK5kcMA8AQsavGuHuyZnqLFZ8hoiofFQHxpvOPCVyWgIYUd6r4bWhMqDimjr+5UBnQ
kOYvHkws6e9iSn7cTP/uBQzvUt0DvWATglVJ/PbEnfMZPpjQOtl1JLFmgLp2SHXuoa114oqk2u/S
W/7NMKcDi5c7APENoVPgptyDxpaPgD++OGPxHLPuko/is+u9v4bDKjWKXodaXKOIlbiTnURZIPDm
j6ZFkHL+RII51xzJHLZF9dXa1l1z6OiIwrm+744wzwaJ7xpjHwW7uff08GeKiHzWeIf1Jtp18hNz
9zaqGcGS5tGU4d1DSAH4tpalddCz5hNwxgVl60DWEnPsKteh8faluSiz4tOMCDYqgtPu9MFPwSRR
xL+VFz904mV+mV2boTs7ZfUahc9WBrfOdqlB1I7NQASv9rwLftltV5fXatJXhZEdaRdnmHDKc1ET
hdEn76/LzS9x5d0dM4Bs6dFP3W0XRpewq04i+U6BiheJeLaT+slN6MrUbT6gJm6nsnlDWeZwt5p9
yz1dCQUPAei4r8S0eepH9ZucGIMZPzgqGFFCzEZBVI4Azvmk37uIPwS2xq6O0bd2ZqSGx3PF0ZpL
7NbrVEBbq5EC2uQiTKQInfGD/pZHbtGmVKRMkKlqfwB69bws3sHK8g1Feg/LINcZWlDlbEwInV+e
HF7SHAQN2VS5NUqoWa3sj+/WGB6gQKAMFu4j1lEHzeCAHe2T1ceqceByYwEGZkqTU5Y3F8THiPY+
R5HMTBz+bzXA/SbOP5OsYw/HsFYnT5pGSQZfcsdfDeSjPK9fqdi6S7wJ1KtH4BoptgQfR1jBLz7h
jJgsCu56C2iltmTHkluwskT5NskgN2b/gspB9hfHzzphO02+oMI/CUCy9JddkpTbzs4RD/X26jak
gRIZYPejdgrOhrcyB48RiVX4Kg3lre6RGSqID0wl5NBh4/DArGu8z4OztDHui4Q5utTZb7WNrDhq
wUbUYECs6CX24QnpzrbJ1JaV4SwUMtVMWUpR1Vzl2GXlvc5wulaEqJe/ulNzlx3e2mT6nG0iClk1
JGAfRd5JT/NT4fIh1ORSBf1ZxwPJPoBLuwHcHzYsabV6D06wWBhy+Cva7sC2FeWWZDlXhivUebYX
oJJrD6vv9zVImhVbwJ+h7V8QvMBCEYDmHF7vRq09e1n+EwzxVlYcj7r6HqQmhw6btGjYpFsUqGbB
I40leWGCbZHZJU+IJVS3zrCuZeu/udj9GZytN0UvggDIJqSxoV1p4WW+vreq994ZbqZHp5Zm7XAj
frQuEpVm0HNg2ArXOsYL1ObFQGTqAJT9omjYI1T/6wtOE/3E07IzBPJUOv7CcU42pZX/xDqzDRUz
R59BblVFfYSTfCxpqnA6Ljm2WKXHxxeiMR4rqJbruLnJVOPggrl54Y8cEQ0W7HBMfzq2cLsScx5X
lQmqi0xUysQBdKjkfa6g55jknlzfpw7Wt+6+HnprRnh9K9JoRcP70wuKM1y/D+XUN30gd0C2TwIW
9nnT6Cgv/0akvKLIoJ3K2DnM+rzT+Z+0nJO57Pkw64DtaCipQXz6j7Kek/U/ks5rt3Fki6JfRKCY
yVflHCxLlv1CtGWbOcfi19/FuU8DNDDdtkRWnbD32r0NFkLgIMHjAtpHDksxxO+JXt+swuTiKY1f
ta0gc2jHRrlkbX1EhbmFjL5tQzh3gVf4K7I4k8qgFC7snaqjRkoL3oMhNmkVA2Xl2s1p6DM81nzf
7PA76ssSZRSaUjS/ACNMIkvwHFtz3YWQNlG6qCyc61CWD3Bq7Bz6poO+TWVTVClXVkQoiaicc+Lq
CEcJsGI7PlZLhe0867CYspOUriQ4qz1ZQq1runPEGLixWYtIGi7hpcaCF8eZ5c0z3UbQC+e9pBl2
HJB0FRtaaa+HlOM1SjrsZpyFk6lxpo/Zrhqsq8ZiP0QPAS8RGhPJJee6nFJ6k/gVOe9GjFYS5URb
L9NAnvyq+i597TWWiGSrVHn6LtREF21z4YXx3BCHIauYecXmxSmqu0mkADZ9IOZGigpA+yBZ6gui
0L1n09+V/S+6amw6ctHG+sNHGgbn+Wp5N6DcIPU6ZnqhLn6ZB3KaH6Wlb+CpPSJBn8F55y8sJiVG
2WP+1xd6ku0UUex0pGBpXf0Yk4ZWB8FCncVklDE1MdvOHrJLUO+RyXBAUOYUZji3pa8h4yFDGrVX
CwTX7O1vM67tOQasaB407qlT83Np2u9Nb7w1lTxNEsJSo1KvpjNvD21ba5BJYxtBFhjFn2Ne/OO+
BmZLojOBefS2UJ5Rd8B2SReuD741LxHDxX118Yf+URDHhRmFWUwIKdxzx8+0JZ5HxreIq1LIYVP7
bJWUauXoCvtGic00UY2fKI2MvYUpfKWxI4J8tW8be4+cfeaG5wjaveAz1xM6FsVztJUeJcYi0ybN
D2rzZtwzJaOllIizHJFd7Mkrw6R6KFDe0QLTzaH0cFlk8F8ZTDISBxSv0Y2Q3VlZhX5Hma6hRWig
TTVG8WOHrLeac94NPQBR7spgcG5QpxbhwPokNflwaYWYYlHHmx3NkmMsAi3JARsju8LTBaurWEqQ
jwu9ly4pb9kKJSgKvVQ5W777jx7YX/r6cQK/71SHHldwW2lWtjHDaLzQRQC7kMhvIMu0KyNofvuy
/g6MultyUNCTDWJF0aQB6YfqURnh07ZTfpNG+otBbo1W/rHBQmnjNN9El+MzUIqdm49o6umwM5GZ
69pPP8OaKjXuGBY21QoE5zXL4NZYOqizRAzzUiQvBWkJeVjesVe6hQthph/yN8F1Sbkb1wyWNWoK
FmRiPjTto+dJVrQtYiUyovPV0P5TS4RJ3H3TQ6ysNYP32yzSnW3Wh7Rqjn1MnklvsNnIfFTZ2HYN
Ss2ZPcqdUnS/HJpzra12RQGFPkW0EbTKW9dX7Odrm/sQUh6NKoJovwD6XDvVNs3/9VX4C40FvhHu
pcXoq1+wm1KTFE3aL7iGpJHl8ERnLcu4Xpk4xeAw2jH/a/Ab5SrCoqC4V1H3TzA+VumKi0y9VAmk
fDTlJKV1QFsltwVpIve8a/eI1d8lrxCcf++lRN1aBllGoBF5Mwrmm9FA3u0Pzje87h1jM2uRluUn
TeWu9IyH6NvqOBDsMk0bS02YdB7LymyXLn0TEZAxAFa2LFD8VNX/yzuO8DbPr4XJFtqIkjlDaHCQ
zRSm6312ivIMiH4ziO0tNfWIbu6tAgCxGKx9lJmsNZWV3o4/TNTqBQpXgH11ufJq6CyRPGR6dKvg
Ks7r1j1IOifK7U1jTHOSBEO6kLsxbsYFBmhMUm29quz+qNVfsa8hjtHVazLIV6NSRIfjsvJuYRlN
0XMZiQqyhcaL5cMnZ3EZ6IXK3pLQmKi6dGFAWqJ+t7ppENuJl936JJyANKrtnGfJZlgfvkslvJgG
Oeqq+9B8RI/+TQu9R8Zq0BjDhyzc93Zs0YbHDfv+4aJ4+ZW915o57hKIF5vmuxc+Kju5Gnn9MFK0
6skfRqdXqAIdtFOWkzETGe/W44yte2JRDHZzQcOl6fkXgIMxp74JH9jyd0UVARpRE+yR3o+a/hYC
dHLeRwFuAg76NFllMvomm3RlKdETh78NW8RBH1F8Wi0SCoJfmr5DclWJB4qvCzi6iVwD/D8sVdTS
NuNf9yIkMV514bt82+0zVBh046n+QEn+zlpxLQR6es39qVGqoqcZjrkGAdHwzkmqPTuePmBJOFnD
lQ2AU43wjBY5jJ0qan9GxLYQUqT4xToM73lgi+iyOZZGxSwo+yeyr9Th2vLRA6CUp3WBjbQoWWSX
yV/qi1XSxQgJcb3No/pSo0Df+AWzYcs9D4735vjEhGrFZGavP3vV3KZZ2mFxQMlr1umh7/Vdws05
wyVx1xWOshE/VFhm90JkL+QzD1NeGdFvPHvYIbqzl30OfUkv/8J+Esu7rywR36Aqv2sYWZZsn9Jh
Dil6nknujTtxlveSKW8f+V9D410NBc5cESBOMDqfxiR4UXfuiHlD7PNuF+033w+TrYYcuZBO2oNt
jIAvngGk53xPV6oDP67sVZKCpIW6rDmo49YIwj+/skhu0/1H3W1huq9DtYZVzuyPzxJbMpXVMtfE
X1DIq1Zi1eKMsRf6R0Hs2mzQUeqNprHRPWI4h29bo/bXk1UQef8c1/tg9rxryQw1WyC7LmejKsST
yW82yy1xNEiQk1L9MYeGKrh7DFa7rMnb9MXZifSzJbwtSWN2Ux2JVXmO2p6MFwbyjsH+KDQ/uowb
fqjuoNPmxCUdkhimjPrU8JDqLDRCyIGqnW2EY71yZLe6Jr+zpjx4ALqokdEnWgwUnL86bch8iP8M
e2tRmDmDfR7D5mr3C6sYNkpgH5Kw20am2ApTP08/XClOauWs0lzbYrG9xIa7S4GEN17yoY09yfJ9
fJEDxgkljJamQZOndmE7R67xgIIUzd8Hjggqlp3WGr9GOB5qu3rZnbtVU/faUkqCeHhXpbOrzPSg
OjmljYxpMZDujSQjzNp6yrLn1tO46qmHTyHZKwHbBJOuEYtfAj2pSuf5T+9gaohVnks9JQkAP+Ut
ZzrvfYqYI8n2YtosWd9DNJ0lwZwEvSMNKNBbTAM1K0YnHocdvOxuzXl3aq2Uz5pdo9fhpXKUdyCl
wD6I5FhWtcIrKfWZztrCnYKhcZ1gPPqpK6JUG0AdlW/uXeVJjHNCcz7Zaj1WA/kFaB/C4iaF5WP+
ORCSe9GuCbX7J5OAlZho0EpROvlYwD1H/yoER67qhj96YGNdckNIacM+9/p7Xav7aGSxnrmzzuAM
Y+bZwtomJO1sBvLPdNhVeQO/TnqyA/HJTORi9DGu3+qo6KypB+9e8XiMVfCElAzkqfaOPvIDnH0c
xRKImfOII+gC1sSH6wf7O7JMf2832HjrMMNLyq2O/3ympjfDzp+VzwRgdBxrlpf9z4sOJ2cjoLwX
3vhL+Xp0ehJW/vt9/OTu1ry8sQWDWA2h1cuW0C++s80QfKTEjC0Km3lQmoodzt2cbp1J8FR3Jp5G
yEcFhskgYy0sibnl+t5YpXKNhfFnDR/uJGZDlcXBAvIhsBHYwIkgyVX8K1gHQG/kHWeCN5dMMdj1
rfW2uw1u+Qxrs0DJRPiQJQZCauNz65FVPGATjWn3SPX98hRtlnbpyrY1BqthLte4u6FBUT67LN+n
CbpUKPM1YkxyUNidxtRpPPWOJKOqb7tVlzaXhhrA8MpDqqE2AjFDDiell54SABZzhpE4/hADe2ar
tI95PJxcjCpCefZOX/JGTWoCszspjNDG0b8r2IBxto1/mqqe6oIGljFSj5aGilRHDgIbUqkD3EYp
O2ZtksORuZUO9qXOGqwa0zyiIKg5tL0PaQ43r6drQ0X11dGiqzaOOKaJQG69bxbzs0rzP0bktbOu
Pqj2cLcxqs7Ig23mQgnORmM9pvd/gK+KVZq5ibDBSPpN9s1aaD6qpUrIT4ipsnQ+1OxUk4w8t1qM
Vy0KPFyMAXKtKWdgjBzSVdmH1vEB+iz8RmTL0RBMqX7Qp+Nqo/c4PbyA9qd+ab0RLaMYSwfl4RzE
sMlHre/dMduQEIzZjZirccRgCmxxBt3kS0YW2/KBfsdT1Q8FNZDkwE4tJgOEIdM8ISfIc0bVlJZS
7YhULRg/Ti8WMQ6+ccxy/mY3+uhdxqMSmtvMLcdToumbHh9Nx7dbC8onoYFw4K3LCdlJi3tuUh20
GIEQzXebsuJRTIcM5bQiFnaqvbk1eYUhW1figOp5a2qMCPtw3RbKB+67jUHcd2WVf5Gr/jU8rIUT
PTLVesppvctkCgMfQXmdejfM+k1G62AIT5WPqtku7qqbfLnHsdHecHu/QNCw1++rubDdu61jLGtL
6uSwATMwJj/CLchuorUGQXtmPfHWoQkVsj0xQb3Ah0W4QwbupMaDw279Nl36xTBya8TDXjVodV2H
RGvd/DOK7Bs4G55l/1261iOmP+sV59Xk1IGjw+DR5U6gnoCgqrzZOVvoIbhq+ltke8RqogWZpS0G
ejXbo/bjajRW2YDQ1VCzDzPzvls3W/nuzvL9z8C3j1LjIx+g7qBuik6GzVgxIQeFIGyA97AHVJO8
pyrsUBIACQlJvjFNljPiPjYhziyoUqYMFkEyslK69AHXjdJH33XcLpwW/tPA7TazY0zvTN3QSzBs
gW97hAV9L1r3Vbct3ab4dFJkFS4SuyYrzzqEVyYgzlei9ge7Ml5RaHwIKzuEuG5tGy3qOM2/rZzX
RYJzHFtyoPKKFU3vLqvWeVWy/uHnX6dVCP9PtHLtF+mfozt/mdatoqZomfuSXmeV7INz0A349T4G
gDZBtrSG8MtRUs6kmiCHXNWvpD5/VSNPPSnF5LTTrqkRvpS+wBnrZdsoAQtXWni+PHYCTLPqWaGm
RA7iPuN/qovqJWvxVvXaPVV/jTw45HFzTorux6QBWKRW/TPm8dZgLT6tQL26/KKbJjUHW8Esu4Fx
QRNlt+DfK+jYk04wca7kYzBG0tuXZcVPRj1RiqKa9I0ZpkJiifiJYEdds0T78koxB/D+L6RpE4Bz
C2dKwpum3lWEBdqy1CMBfeHSkZhV6vZWGN4JS9YV9bYGkjk9VIO+wu0yFwH82p4h6hLYzFum2X+G
09zwOGxDw3znH/9mX0hfaYhFiw5ERwKrBfqc+RtB14NQ+GheYEy3WWieWc1nM7Mz/sko/iJ1K/BP
KLaw1pbNLZDhOVU6kKk6i4tw2IQHSzKW03NEC2nd/7h1fSqFve6h1czMlhOShzPkR5a+94eVR47/
NHUa4JSEoBi8EoF8MjyRc9mUBK8p28zXuSGT8c+KvEc5WQ2j8gO9EV+upX+6xq01oZhaKllIHNbY
Uayf8oYY559HfCnqM3QavSe3JZEQTOjKcZK9FJScLkW91vwl7fgRoi7rW3nQO5XQWLWUc7NO8Bnz
ZbSe/UTdBdaR4Kbw3b0mI0OUsOxZIUIOXhCALqc1kap8+GzA50HYxBttsq7EOVoirWFJ53lwcIa2
PDsZBx91AKk9RX6w4+rZqunDyYcNfBwlPqSxNcAMEM+4nXQptNMLlCouGkLyb71iF0VwRAeV4yGD
JjVPTecXA2xuGn81Adnc1HzkUcJOgfKlHl0wWbgqenK3UUXj1I42wcDY2hI2SSUkSBIGhH9BIvr0
UU4ofvqVZPURoCgyTLcHI9mSZ0QQH2DviCcDnr3FHJXbtHLRWUFGZP/qZ7SnYBOZsDEGNhLSvgOk
n9ylchVxIXdtjG6FYdE88pUnOdvXSs+GJcF39HTTUmun1tobNRxErZ5f0ddINAivmIOfDsa/5RAg
RGnpFsDC24vJFFOzL1pEekaI2ptqFB6xltqP3gYXBdsyn7+1autgz3iYOICqezajsbfFs7EUzJG1
Z8/M4eoPHP4Ie5ckllJsVuSTMOTPDBg6rZM/VbfYSUGV1BuAFTRHfY2jAXopeMuIWlNq9zoYMaOQ
wVXIt1V/vLi4OVFrzf3I/nE0WFVWZHIeuwmMH/+9br1PDKh7xya9a0y8mapaZBLnChbEnMcjYEFk
FkZD7hGxc9ZGTZlJd3FyFBC/6X4ptKPB+kKDKhasAUrjEEWiR5gekQllt2SmpvLc2A1ykiL97k3S
dxIRrsqEvh5iMpVB59Mw1Sc+jhSSqcf5x7nAUQPvrwSW3mcAXGztlpHiuKxEchzZfiAd6HAER9ld
t4oIMUD5h1n95GDsnqFZ/bJ6/apE4dERzKkiE1eULZSv3jL+Oni2tREgJU7Zq4fs4/isqb0ECqsG
PadkqFlPk1pbqWmYR7HV0CzP9BrEe5wrVz/29mpH0KSPKSgdqJ5CInUIg4/eGTsjToFaNVofowA7
X+hfMAy+myq4Qh14F2p4Z9fU4O8NX35GtKb0OffljcmcOsPQ58ydVLmNPvlAosZK0Vf3wUzQksoQ
FZfzO3DHVykSRZl5vHdVisjDUheZzXWI3vStd7amUS/DjL2l7rL0LgqV1Br1Kgy8knF3sbgRZgxi
ollZX8XALLFikDzX6+RYUBQXzQiCocjADOBUW+G1gvM1Ucl6z+BTG3gLFOa3ysCsJ2OrxV6DbQIY
73ldorPzav/ss6LmqAuZFVTmI+d2FE189ljqWBWFhDHSfXQmfCACrVcytLVFLhiz8gRzN0TfypC/
Yqf/SYc2OkWnhPEm4aKlcreg0c9CJNL/YFQD+s+XlW20D6FJhbEzVGsX7IFtZOPa4zFXesRFrW9s
BsvZOX4tdpmFkqdw+j1n47aqS6Rm8Ucz0j8D9LbfDZJz5hl3AMDc9BppA+F20riptLrLbtD0pSFQ
p/sJM4BA8YGDBZGz1JMwRgBjxHtqS2zfoiqXIyM1z8WbY7AwXTMhVxYWshhapmbVWFazVHXmJNUE
sfaaOF4miGdXTc5WgOCmdI4bmLOqtq8InYhDFGG/4ni25yDqIY1PYDtFtB/uyGaeFJ1VgQx7W5Ak
jP0z+taDYj9kFOcBcpNVrTnju5Ia6UbJTt5ICIjQqJ1qi/ys0uEcKiyxHq1ybViMfGL7R4zpPlEB
kcQlafVjU4dsG4hiyBF0bZvoEbApgREE6J2kZCLlfgNzyju7OGOrHpiMYv5rMPmI6c3NQv7pwdj6
eQCLVn2DxlcsdUd/doqxcjrqOHfEIo4NrFuUCXuKMAi4ppLono/Fi61mutV174H4B/45DYrxVEuq
u7Cuzm0fApALbmHAxicJ/a/UvXjA/5AyYxnX45pTPdxaITY8uqJZGhjb2PJ5K4i1nIMMvoXQAvRR
32Hk+SiF/1Vp9r6cFNfVJA2oK28jyYTDMdKv7CGBmAJNahFQ5C3sKiEtzN1ozCl77G7cXKWx0PgN
q3GnI0cKXqmmHVH/G2woxw8e+UtJ166WA7pUBUsqg+pKI+uQdkxt/YFxhsqyJwMnEATPQIIlYMg3
LtQBrUwqy0VZUhWEA2Os/s8BPBPVCl0IUNDRpjaHEsfAAAU1iYjar1IAP2zYZc6CTh5CYeyckcmy
EilkmeCXaHT3E7VrNrM7RoyxycstNe+ZdIp3y3u9mXc6cdS6wgkd9gRLVy1rmCDkyls2mnPoLUoy
o0p3iaEzh/HRBVj5Gya2L5M63xixXYUFmi07/s5jk1WmA5QddgXq7XvlKm/Tqi/M1LNAHqWCU+jY
IJbNuDJ90o1B214zD4SK5h78yTFu+8kXs9GMZVnLILikC/wuU7AQmLLn/gkZq7dF0TeM4jPRIzYr
ev+KsZOObr7xQudU6r27DwO453muTgb4hpkBaVRKo39JkwtKpkA/PMFSPTTW8Ma2naZRffpL1Dnf
RqazTCQ6Kg0VJs0p512vpNky7Mp/oz/5ngWEcJdCJafXlph/sbTBSRwzJLBU2U8Mm+RK+BCeYgcs
VmWcRp/bOjDGNYNMrFGAqFgPtAfcpourUfopuSVtPM8J4Z13VvFbtawhnIG5cu3E36pP/GNkf2Aj
KVaBkl1k7x/4zqjAGrRV4VgSXjb2FPeD+TkNfbnttm2EBTHl5wdav8nGHZxDewlH9dct3Le6tk96
Nn3fpXGGZSHpw+uLJPPRpUjKSdnF281JBUJgpqG0Ctz2n/EkxfOO/Y2b3uEAU93gMxzwsnie+RO3
CGstEo9v5A1l25FUPWrP9EfTjaWBSWLuDcZbwOcsg/ZihySth1a911UAS3zNTDOCGBvttVaZkzLx
HrfjoL2JzlmShrMp1eLb6SzAj0p6HNUfpvVUFzjGFhHZFn0Rcm0Hd2d0V+yOH0lXv8yYigrsF+YM
a9OE4pGgvV+ILD0ToYJQus5VaBQQh5xUqpzk4kBaW+JuhpANPQgADuxazJhy3lE63ko3/qsy7RY6
JAoQO/ST+M4iH+gIcdvA9qGpMpK1TagbW0dYf2owfPLMPQZyz/SGHSFBWjAMIpD2CL5hW7Etg9Mn
ASNo/5qebDfl0ylbMhEC2Iot6v9IK9cl6DIjKTZ60D/jIUHJpQKrmZvC/XWd4mnXNWgyboIufvPZ
v9Ms38h95m73jYPwhzVdVowYEJebLoaPkRQ1Z5KY9qrLTMyDhNp9euVCKtn7WPOzecUyjcpvTybX
2NF2AVLAKNAI28SuYWvEFxph9d4WbLP+cxuWXbvUcv/e8/qaTof8Ecba+KX66ocbuUfdYEyuW5OP
XnmBLpsGlMQM9NZ7FVDmj624eUr6oG3+aVETEWynvfNS8FHJxlwWg3eJk181wr0ZT25ix+LeQYQN
gXmVjdmP/1+EmkCBhV2WSoSUOsyW5UP26QJXb8C4yX+nKMPIgIhz7CjNJmf+mIiZEgecEap9yJT8
0Efmse4aKBrNtzEeKrAfflz/oSYo1mXOQADXCpA3h/uIeNaFrzeMuHIqa42XD7TmlrDuaOkX41nl
WTF7s1/RRm4DS0KYmVycNpYfjlgQlEO37gd0rpEwlGWp9Os8JG/KiMvjCMXXjeS3Lmn7NFhfWCrc
H1RZCMoZcaPiAU1oBz9BasLTUE6t2ld0RdEPDCrOZG3cq7J+lQFpekpc7YdK2ltXf4sVF2eQ+5bU
xr+k7INlByZZNZJV6ZNYUFCg1yhwZpQahB6BxQlKOSAj73dwBn4wH+6UxIM6FUBDSrsvxyB5O7Lk
0tHVOfxcOqwsOEbCMWdlexkzdaRRb8/R0P0bElkfvK68ZH6cL5IyWPt9zsaI2EAGiSRSEEWdTw7T
Zhqa9Uuyq5noG66+tLVVmZI9xO/yUHOEPsaAATa4uZ7zsvTsAB/pYiTYzZrCo8Wu1ykzljn/BzFH
rvPwVDY6pMsQXDb3TC1aavK/BEVO905+NF0MNCp29j5riV3ea6vErcN1V8lXHTc3AsNxfnSMvdGh
Rgw6XraI+O6DKUqbQnMWpcxLDdbxYc70Lm2Ya5oFmgnf7NBxor6R7mkE5zCPCvEG56tmdW1kS5Uu
2jTpk/RnPo0OzATSXmLwB0UjQYVnU/COcvb1Ylx46chQzRvY1DEyiVzmVn3/PprVhhjKbuHTXmxF
TMx0jdO7gLkUiEeelL8SJ5VMwgv728JCIaIZJlClcdu5CE+w02WWFs4re2qLpUcAu7XyBfvkaNCp
5zL/EeT1W9EkMOYGH0GVd4366l+VgjkbC/Ov1bOZSHu+4FFlqly9Ejf56Ttn0oUH2xLKESKoi+nx
YKDWIFTCb/YelIOqOlrk+lYF56lJkTu3bPcTnekSqA+zYEbnlAGcmxGTSN0Zx41bn5XD6LfBs1De
In94mJCn2By6S1FimjI0Qimp7xfzWHrZwotwndQNL6JbuYekG/jnfWuPWg//qX0IKEWRJsKo9VqP
VrXyz4VpvtlQC+hcxB8pLcgkx5PP+W3gwGJVrbw0nzcK3ytbHKv4huiQLl3L6WYbsyzOVZxW0J3U
dmniLQ3C5KuJuqMCXWSBD5PVnD4c+NV6xms96hnG/tTUF6mCFZQxuYiJ7p0I6OLQ4Y5NKoxm9GKP
2lJ/1aY4B6Gi74Vej8wwfGCHLlHy9Btd6oHmCioM9cmzsD552C+gU9ppf76iW6Fz76dA2ZvN6Hf2
/yA5ARk0aySba2fBxuk+MLyf2jNtnuFqiFR8r8g60IcWdCYuH2Jb4WUauExUsY8F4+BsSAEPodZy
a4fvvnPmxAC5qy6iy2oIFrGjvVYDV8sxJ2zcaDkaUl+6Zf3IgwFexEdjymyTBghc+9beND6ZnVIU
j9LNsUX3iNIjvoVOL9JljH54ZQ5AAxh+Dz0jdwU607xCrzDrRL+1Rp9NvHpiuS4XTNrWSsgEp2dq
IRR92ftltlBK40qncW9Ct1kRXpljpj2pFtbfOnkHbz/OjMy7MKn7S3Pyl1J5aAgjlYRCMj3YGKg8
ZonlPvVeAz1b7fmp/zHFn0iwzB76kDVQlzUEw4Ll7gtOzMRQUP6mEBA682U69CKDllxkCLhAsKZv
1F2jkWxj27qN4MvFsckASTEupeRGoM5DehJFn05F6DMho0isXPJUmelr+UnFH7uQSfEvsHmb2qrr
53kO1GyQKXnOCmqdgvZK0QAoeX8BycAqVsllBB9wEXbALAvfmsCU1lxjXivalB/HYvsW9MTaMfxV
RIMYVLpMxTRCEUN284LBNVj/jkYhDRi+OPiF8vg9TGkCTUP+NuQ+z2O2GD04mUWdInYvkvgtsV1C
SdEPSpKK1hKNGdTehi4L8qYatVMVyy0XG/qqRYo91/SKwKNptYbq5VMbSLNlicYRIpYZK0sCp2OE
VCcVsgdGdj57q2FJlmIOr5Ek+pVzqoP2StJxijXNRmQg0TEH7buGcrvm0J1DlxOsKqsrXfnn0IS/
usQehaC10KhfpJkiTSrHdRM64yxJ9TXQY+3uLgo0HAidhYDOQgNQhnxb5GW/5TI7a2wO3/0Wb0ke
I6+t0Ucsg85yd2YQSaTM9cUmuCYddfGwFL1hWwrLOg5a2JNScW8waN4GTat2UMyxzZG5xMh5/AwG
EolKFudT0xbvXAPJmd2yX6NtGyCO1qgaC0jMM1wKL4RMR7chXTfOyf0Ne4+hPCWE4JGUk7jXskgm
NJk3zpsO4RYIf9Jhx4Bxc+4zxtOdfFMrzXtGJal24q5Bqp6THUh4VFXdEixFNvz+2Sh4dGwEuL70
D0wq6CPauF2O5bDlCHJxn4xvdH1zvyleQRX7K65Kcyl4Omc2qh0EJqxvd124Y7+QbRyk8zRPcHUE
RZ9q7NGuwnFzMoDL7IxhKb6Bl/AXip7hm8/4K9X22CmV2HoNFTXErn3hdt6lIYNbU3VAHkG3QWy/
QTjgUoEVD6GYl8buDqXTojlgvO/X6qlo46tpo6gc6HzbPE7mY5v/2p3/XuX6jYXe0rcjd96l9afa
frr98AK+QWhaUl96cEQ4ZAnlSxSWy1GB1I3CLST0Ov5pGxh3PnQkkVkzQvPAIWb5xuqsfwlh3IfY
iX8zxVhmgMhnEbcNpU2/Bbld8MhEhf2QYf6FvpOxPHtaMwERWRe93He2ve/RDOtRv0sgjKD6RRpn
GT4iWW9vWgUKzREk95SzLhWEjX6VXekRDojziq5c59G1srIQ2a/YKcYEFGBaOI1oUCE737lLfxNE
BNOFjHQty3xlNuG6XU/YpgStoFoYkYmX/i5MIAIifidGMqJg5VLAHLoKug4v28T9l/bKM2qeq3OX
dM/B7/ZOoKJDQL6n9M29S5pHLYLPnsiNVCgYYkJ9S/yktiR9Um9i0DGoaOeMDf5pQodAxIDRrHQT
+JpzUSog/iFxZr5fE9YQFOss5xwpHf1Nm1iEXVLzYQQK+Ettih9g0DdwzS8VpJlwdm3W2czRlikE
fpE3S8dU2OnqpDpaVfCh/0BgZWRIEhYHGwHNKa1PEbWMgMgw1C31ZhsctaHPYoMnbjTREBWEfhHk
wvKvwXch6a+XPklPuM6ZDY1PQCc2RiuS1XS13kJXXhGWNaVOe8kmczBECXz/YdwXH278wC23za3m
oKdOv6DBVteW6/yprnIDz4IewGe3B4TVR9eH4bvnWUIhbw9Yl7UPX9frRROuR8EtTAU0LBH6hJs2
8vCeUSVi+GUHi89iXqXhwwnsu3V1UXkP0lQXoxfs1Vzdt2qzU8yxA6os1jy25cLCoALoriV+ztaJ
VYhehU+Yeib0L7YF6VvShs62Vl1GG1UdXb2hTjeJmY4rKxUc40pnH3EAHyxAkMeOEMKl5GyZc6Ie
iSb3rzqTc9ACZIa6jg5BprTXmaucQ2vKso7j7xgT5Cke8vijRqclx9HaKa36KqJIvbY1G5+4E+Y6
8ljJeUZlLVsXY6Bb5k8FZNSGuI/4BA26OwBLg3IB2a4I7PyGRLVfwG9EeuKM6J4ofxcCwvDabaw1
g1gV7WdFO4o7fsY2TV8FvQY4Lg0pLE25FYnc2voIjrVXFQzLinK0k4NvN8a1kx4a10naobhhvkqi
zka2g/s9rORDCUJjh7a3QJlqtg/ir83Qfg2pbqy4Pm5oVni/xjA94pU9DU1NZHkVmleTQXihmh8J
Mtd9gKGlYQImKqgn/EF9VasnWW7boWjxbYrRWMaYJuYJ2LoH1kHcMI1VEc5GJrdAFQV7v6JW6MNN
2jI9/R93Z7IcObJt11+RaY4rwAEH4GZPGkTLaBlsg+QERjJJ9H2Pr9dCXr2nW1llWdLTTJOqskwW
IwIBuPs5Z++1s3Tw12aDXmEqUqAptTCfiiy4UYk8M45ID8zXGNwN839WeN02teF053xE5O9GFiF8
ntjXnnwa+7p7jsopR5PHrae8Nn3UOZ4oIq2PvT+1W5PHn7OrDXywA4y1MtmS1zoTULJB++g2rLQf
oWzu+sHjcF83xRPUWYIakcaScFsjyYyn+qbJs3o/ZoA081KMb8D/13HWyec+0I90rPBpZglSqq57
7Hkkce33LsdlMe4HG67aUETrioPAKijBpanSRB7de0dtFGik8UAmht0CzDQelVkGTw66HkP55hMJ
3hc3Hr+KqRaQ8FlbnQJFjF85cp00lMjYpUbC6Qc6rGTVo9n3X4n4ING9aaNZIcej0ho1MSJFezab
8WNgiYusV+b6HaOZyHqqEuyL5stE6/q1yVxYEhXzBaElr77yHuyiGF/yGt1JQ7wmQYILretByrXF
E/pR5xD3ONYNBwpW1yC/7bBst/noPqJMTl4cI1e3Ps/UHGdHY7DBZmFSSSAx0zb01CvovUm/bxuC
n3OtukcZxJaC5HEfRsOwtziC8QmmaTNaRX1jeHF3RHyxDVvXPJqjdXAVeqaC3emOpqCFfKK+GHEX
QAmOskvfaEgz6iR6satrkdH4KAeiROZ/lBOqD51WM+qo8SAnFT3ZDkj7Jju4PAZaDCu4iPr6yrhr
zk/37Z3WTsNDVcxJQCig/BHFP7r99JN6bBlHU/ZmTFm2RpmG8gWlf9F17v0w8YZb27jqvY6pcuzS
PafFbF9bMcYRYvU2WqlXW00xo0jGKAftkH5ECKpuO/hpmZtN70xAhlXPjbr23FwS7kxKB5yT4kUa
KdN4oyiJyrBP2dwpZthU7ZORJaIr4DE7KclMST++zJ0yHByb1unqQ2c5b3XRGD/0tFzjRoUj0abY
xNrpyZwwo6MGII4VkPsw7sleZOooB7YOE3uv5tqovLVDV+P+TBFca04LUxnEhmM2yXcgknsicIL3
WqG4c5JmuPgTT0WVT9BxXLgvpodpYCTTYQP0+jkEUHlqp8q5HzVnKx2Xo7MY2q3w8BrLcvbdBYYX
HIUdNwjEve/SFOq21JpsG088K/1EBiTgy6vIaFzIyDtZnrQemrZmakfT/ZPbF7snKhzcmReRIzM3
cX9yYgqjgyNTerNtm7BMV3CKsV6qctCWRs/UrBx7bV3ALd252r6370NvEp/SmhAHGQxSNKdByAoh
cu0Y47Zr8u4hCO6mDu9gZOnOoaHTq+rh7Om5/pBODzFE7ifcXOET2LK+u9NK5LM+J8pN06sfUFj1
9eRaHJTL2jgZafdCV23eCX0mnpFJ+WvoBD3bzTlgKnQXVJV9RsG6kqOjX6Q5+Wcz75fk1IfQ2/CG
bs1Mfxfhu24HJcwe67YO1H1vsfJKvRBHZPTGSg9LFyQT7zT33ADpNaEouRl2GzcJmUsRKM/wKlpq
+EnhrngLEbTllmgBMrCRH7YphlpJocsA9Mb1g+Oo66gC9cpYaTRgl2YBd2BMQ3bEhr3ZKJ2H0GfA
R5YM6Ad2OjvY8BmZQbuxXEmM9nZSp6s+jacd46U7Tbc5NbgGfppmpRNYiTRlnLZ2Ox1grpKVYy5/
Rrr9XyVF/p/FQJ7fu+ar/P8iKVLZBrl1/+1//Bs5l/5Xvnpv3v/LV9bgGDq/p1///b8+vGf8yZI/
rsLs/Q8xkf/8X/89JtL9h8kXh6TKVtI0BPGT/54Saf6D1qollW7BN9UNSS7if6REyn/QhtINZbnS
ckzbNP93SqRQ/zAtV5iKvFzbRb1h/L+lRBqOq+uGaekomISwfwlCVHYRTkUfpqtIFg3YGXPpeWjF
DcSk6URMFNkPdQE3xKk5o0b0/cPJ+Ri1kmvyH1fvr1IiycT8Y0rk/D6UI+ePptt0MX5JDTRLG1Zu
SzqB9PHKodSg1Q+hCguP3yIvZrHmDO2RYVfeuojdZff4N+/gT+GJvAOuNRJe07ZM3fjlSri+SQfM
b5JVlo9otwwWAXgjFH3VIz0eaFYaani9sZa0OtblEBn/fM7+eQP9xSUgMPTXKwBEmRLYpIoWqOt+
uQJtz6lZdIDBByamJlRljssPXqi+Ci3/lGmJgT66/v5Dc/v98prK4aMK3da5DdGs/fKaWlL1zUTh
5pr2mx7jnQKN9BZP1ffvX2fO+PxDBqihlHSUkNSmrskr/vF1ZC112GYT0wPRUA0PmzhqHvHybrs0
DP4mgtLg4fjjiwndsE18FKZuwmhTv3yoEnG2V1Z0lHvV7YGSwkwJrxjIN3H3BgyCwGnbRpHBoc19
BJYLWPg8tBTyv//I4k93NG9DKddwAdAqy3R+ycE0Okm8hCQ5WNeUD57GeekdZxN1hVhz+IfKNnEn
JRnMwsZelLm9TyvnMrTDba2jIPTnM0UQHvIx3maa+eBoOr4UF8GHc6My52+SQ/90Hwhd6JYtiKal
ESnFL/c+nW70YAiHme7MN7hUXx69aX3KH35/Uf7qdVgEASoIh1nVHJr7r9mg3gg7qpMa0Tx02Rdx
gwoW+QNNBAeky+9fyviL629ZusnqyX1nqF+vv+8TbmAkacFZSNuGVbwyflCgnmIkPXRsSIK+iXz/
qovm1HbV3ywmf3qWuZos6sLkemLl13/5nJBKJswuWbEakd1QN2BVOFDUyKh9dFpMNG5t3/3+43L9
/nzb2wZNBXveG7jpfn1N5Gd0ZxJUJuSuFQ1y7JigLwM/9rYNwOsZRbgbtH3ZqDu/H0k1ygRMOO/G
aZrdJEGwOmwBjB81wAXeR428DV8o2FnNyY5Q7JBu5M9jCZ1dZE2xsYOwXjoBDj5jOLqV8dJUWJRy
TnhdTaUX5+LKF3uTpO5R69ujndsgikKesghmAW2+4pmsGpJ/fBIzMDcl0BHw7PWC9KYS9rw9o/fD
sekhq1Unn6H8EWHT2q6am3zE4CNNN95NnraxMvJRZ525Zw07Zo7WagK576XJKVV+SyKkT+6Y3Ytl
gMkbUsMagRrmXi3kTdT8Mc4jte30VOFZaRBIeH2xgS2CAIb+ZZ+vqgrYS0iqXZ2thjgZ136d4lMn
fHFEBu/qJRPgkcKzaDgvCsDVBGbkq0mnReA5ESi48ShFRjxM/5T89MONnzrhUp3fPpKgBb9KA0Rs
W0hWy/4gJkITa1otixZcC8xFDA2OfI+a6hE3Emd5Z094FVSuH5Rj4LSQbBpRzwypeay0n+iI6jnM
vMdA5ygvNFB8hNPYiGVGQJELG74VVZFNohO83RJAvjDo2CGVc1T+XBWo+evp3KIQDmhlb7Leu6+G
aJ/o6W0IITDNYBL1JnIDF703838v2iDuJ67NvLEl0w9rqAfMF+W3dHMwYU246eeMI1ICruDStpXp
Hu1yJKXTu7VbbRvh06aMd3YGSssFATivdq02BoLDurbLGzv1z9LSmRmrZtUhgthFBXOILCtOZKpD
+E3vLQNI0jjCW23Pfc401HDxsOglQWS+9QHHAedYRLeSGWCt6S44Nx1Tf7svy4Di1X5Vk3XRiovq
3xndNwszxRM6TBmuPmND338BL5zxmstIOduHxE5sXFtAzVDnwk0ZARCItGmKail640QowhYZ7ZK2
7S2fs9WZSWq7CU8B6a+3qaO2bpXtXIPHswnlY1HcZdaAzonsS0beiKIzIqFrTT0xFSqY72j0u2ns
qLwcUKg0gmapLdd2RpuxU8ZTmhvnBOMY+ZfVW9vOzBTyE/AxL0UdXCvb/Sjq8nFeZfphloJFl66M
BaMpfsoxYeb7TOdGZCuQJ/iH7SGdEch7AERf9NhFlwq+bDtPvYbeOGDFkIeKijzy5GYcIK/okQ0p
jtFgJKlEDdQauTO+9Hn4nNccnjBsXbMqvEIaucCWshY2bLb+b/Ys4y82EwbL3HAum6st1S/B4rGr
6SgIKckLy77EaLfLoPjo3SUEtlOmjKtbRldnlpPMX86geY8V+kserA0G1EeY4n+zAv/V2xGuYl+T
PEScp/64t2HsHSMpUBl7Cm+8EfCcIYRulrlT/M0rzb/pD6cpzmvc+tJUtmQab/+y0gu7QYljEYLp
pliy8XWQAzSor99vKH+xhVGCSGOuCxxOiPPH/ZcY79Yw0zj2unzVJeHVJ1bYLL3b0CTOHCCVV2zj
Qtz8Z16Riofrp3Nc/OXAVIUmiex5C5rYudfRn9iDurOc/rYYnGcwmF8dZIP/xCsalF+OlC5Hxjkl
/l8+I58ePozLZxR4EXKe+KLUt42OnKaKxD1u8hrDzHT8/Yv+1cGEsatQfIFsSOLXgHSUcdGkBQaR
0j367RhrgN8XTymzmRbmGFsioyB/j+/+Mcjtc5jGf1NozOffX24fB52erRP2bDt/+mYVm0OMZKZY
VaSzLka73kcY01XfHTQ6jqvEc//mi/2LJ8MRHIXnipXq+NcDuY36XXcMVgs/Y2Bk0vbYICt4DDmo
735/bf/ilVyp0xLm9wlL/bokiBY1CJ26An/qcCui8TYm4o5sPlyrv38h40/VokAKxYeyeT2WIGv+
+3+5dZxS+jlWaGxDKcF9LSobYlnhBT9xXlnjX7lxZkLGSF8txIf/+xf/i0dz7gsY1rzwmdTNf3xt
Qf8bT4hNe7EU96H5SDl7A2hp7w7hd+qNKC7j+Pz7l7Tcn/XnH24bSava5b4xJW0C/dcFAeQ0E9dM
H1cECj5Uc7iBTwNzmuMOLHIPGvIPDJ0ghBJ0l00yQiyJSEjmsAQ5xyYU6JhachQqi0CFlmQFhIA4
Sf3uUWS0iUd4H52RmoeU+JgVkUDIO1N5V72MicE41ejyTZx3AVNs8R71+m2sq6s5xzywpQpSTqpL
eGaAq+ABaG8uuRBjZJ5UT75TeFP5xU3mAA9UE5SCAmmzCs9yDpgImAsvLTIn0jl8IpxjKLR8QKFF
MIU5R1Q0ZFUYZFawPWt3SfJZ35ZzoEU+R1vUBJgl4L/JMn51qDMXB6TzoC7nSAxrDscISMnIZn+w
MwdnhCRoZCRpOHOkRuAOKAJq9iiT8WuWXCrSN3BFvtumtW0KurTOHNDhkdQhc1hNeX825gSPOcrD
rAlzmsM92kBHOAi5dmjdTUD+h97TeK9BmkfK/+r6nEQ1P7uLS84xWZftbNX8KMZpV3kfRIAcldHH
S5mF70iMk62BbfZATizoem3STiIs8FT4yCecKvyc0WsNeanfcOIxtd0PEdIvdimFcWEsH1NXB0aL
4gfXmS+2peqzQ6vaL8pfc+6jVzdgDsxTXROMlvWGdbE7skmrrqvvE86kdd3py3700gfdmn+RQWpQ
EA7DxlRtfyo0s77pbWUgaYrumYnmJxV7cuXpqfui3ObQ+2N4L5CdoYKRtwibjFfmqwPVltHe2T54
R8Mz1pTj3dZjfbjO6QvCorGfNcj9Kq9bp9Kp70TLeGYc09s5hXQ75kX3gv3qyVZ5gblGiTs81IvQ
NHehoUWgg/Vkk44FJwtriF7dLkSDN0v+HLtBlpJat3bGWDSM9WuJmb6qZruixrk41frhoR8J/0LP
u1OY8KQQGm5JwFXTnJCeQVRbaJrzUk7D0a8gjRBuZniohoyvwszeUNx3XC2kSbFAK6eYhhAt4CzH
EPpqwbBIx+HGmce/jwDFMJ0r+SPlkVWIDaDz6y8BYQWXBEtWj6qaLvOdpxlgS1A46AkuKuh2TwXx
m2s3ZWRvjhzuhpbZiHFJPPuJjjRW7n7nxdWVtBeT8Zq7LwHMxRa8x3bYz76VQlSrekTKGfJ4GDLD
v9Z85Zl3nm2KM4dMacMlKoaz8Ktd03OGbNPXPoRsZOvH0fQee2P4iATcMaB8ydBsw4K88gINupLb
UvP2rYD1VdfQF/vi7Oom+qFZ1lhX/UWkw8VR5V373QXaq/LVYxHqmwoekMg6ylkToFmO/CofLnrQ
ffl4DqsRMXs5nMGcZ4zn0lS/IG8cODbS4dl7strVjGtDMSJH0/Z61Z8J2F3SRymXMH6QqiwUP4NK
5pKUxXX+TEw3NoUnw2MlkFGpDiEymNw9sY/bXDivo2fcOJDis/o+CMdVgsEABxuOtwqGs5E1B931
PeQpfrSuKTVKuycmHra0VK+1EPetgpuRFIdAMRjQp4/51xZqBsmbK8/sL2jzdt1Q7QIWCbdWr3RI
Phyp3ejeIU/LFSol4z5Kp7NR5teQCZbIkKZ47hyWeF+j1x29chc57aFg9oZK4Uw1u830+ibBfJ4V
/UUz1SPV0pbZ/RPcvpvUOGnFdOFftaYdZtbn/Nu6pLyGyl77uraiotvFatqEFU4DlXVnz6e1MF9V
zwoPwizX6DOOVuE+2mq4xEb8Pt/clVVehVHtUAptpbTuDYHqA/PL2bR2WjReCPC4Gh4O3ZpKsC/6
8/xmRcDtBNmbJB4uer/CzoCwUW504T9JhW1FEOZYGMepCJDtICocrY+w3pBHSjHUfqEptMG0s8CY
cl0l+i3O+tefHzRSyHJmWxfulAsyFQbtFqgXPfyyovzJGscby0XGYJWvDaKMKtOLranqq+VGO/g3
T/6QaOsgt74GUd+HAeBpq7Z2iU/t35bmV5hy/uS2hso2ndpYfPhZdbXhN0+1ftYse0ukHpKXHCo0
m1jfKMoZX1+lhrNqmoBaE3oBsWGHOgBcHkPcTc0XKIY+HtQ5YJwaWA/cH+7IHBUnvoWOA+IaQojB
GEELq2EbqwEtYDcahEccLE2/jyPgUgU51CK6zTSkH2l2LUP9bQK0VmvjW+h6q3hA3GweAsATD62W
wJGXESzWOUjnUHlsK72B6QWk/qlt7rq2qjccGK49sqCUbkKlQgefr11ubMuDhaEqWisYa6TSfEbJ
ExjqkZ1RbkgxxJkePAESved8gkMcp1xUd+cW0JZLGNYCLwgGBnv4kXikVdgk2ALGKGH9sU6OmRmv
4uyKhk5bFnV27WuK4ghXitVR8jMefxG1YuqQeW9q0I+l08xcQyCxPHsSD/VegO7oLA2inQotBpL5
m6XI5rF8ecFI9O7HxZOvq4chZOXSNL4ZRQhneEe8ocSC3gYsVRjxTHvlh0a1pi2MEm+HpX1moy8G
6eobU3TQA9q9PiAyMGGGXlSiUJcDqDEmXDVNxSPnEG4GN/4FWtOqSoBuRQwrZkcSDPV4yA4/i04/
NuF0MdekgIreDVCAdM2mDdr4kJ+O9+jCV4VEp+VF5ACjLSYqi+Wj5dd1iYaHNOpvKzo16fHnFKZS
AYSsF6Vnh6nJ37yGvDak0sNEfRvXEj4vb9HMcLcBAzk4HbRJOwy4mPjfliD7F1AEq705ExDaxH92
tK2mAXBP+F70hrjygrgDdCfOCqMxHgCXUPhMVSyiyY2RVx+ozt/9yv52RfNlEPrZaDR/miR7i93g
4IHdIXFnWxfhZwkyahcgI3GQG3PS+SSdhaxpC6Erg3p8BAyU5hft3ycPmy+R44RpefgeJut7TjZf
4HhZujG9RUgaKU2dEON5Cm+owGUgjjanNWTS3biyIvFsey7MAAfasvfIY3Cww3iDjm2OfCaBzSNA
2rWuDRNlQDRRuqxxobceXlirQr82BD+GBMrk0zh0t6XHR7CmnRsbO87UaNDcV4IxTqqCHNtReePY
06I7tJHEDOdPFWNkFTcutaOG/AbGElN8QrK7UoNhj78BsyfWp5z/Mix0tEOi1oHd7EanIn6gPjRR
TYWJGzzXxEtfNrd957z6rfs6pWzx9MGTiFjwGDcPBI1QSATOlXafzECWCQReNSA5MidnxdmRIiv+
8Iv6wy2aHxXnFKl5n3ihv/sQvo+vkfYgq+QDFbe5E8b0Ugt5Kvu5rSkwlyWVsDepRZBugoS3RBGy
SnO+KHfEojv3pAK2ihVya9RyyvuRUF35mW5vvGmpHHp+JAqyJEiCgDlJz+3FrK9ORq7PUXlQkivO
rSiNMdO8y3zcGc2zqecrZ4xOXkjACPBZq22e5ISzoSaTs9ff5ikBkt1NUDh3ppOt5y+hgZwUe/0t
lcrKyjQEjQ47c0A/2tv2lvHqBQ09R3nIzequVp63nln0dQd0dGyGRy+vNmXHYgkTVmgI5NPWv3at
cwomsEOtyJ6jzrxvKfAXM2clDbadQ3qNLWfwsEeP3eEkT+wPSOCAfr0/FU9tXBOj3RLeMD7bjX+t
iEU4JloHxseztow30lM++ndJREPapVlXu+RvM6r4dFLvmUDxXZhIEy4F09UhxiMrq1eCOTE7o+JY
9tlXDTyt1aO9I5xPb3IeAsYQ8LOc13iSHzLsDmFKP3zASodCEE23l1XvribBW0aEDQCWXo6D2HvI
0qmJP4YooqsquudKL8A8yuS7I6F76WnT9+C8/hwExBRg+MU3xetoRz8EBMcQAJttp2vRtHMS5IdO
DvECC9IjXOSn0SHjqezZF6EnJNOu7409wPyVdIfboIxs8GnjvlLM9rAoqa3l19a6zrJPJ/ed5RDM
8J4oD/As0awP0egtjKa6Qz1G/GSYfFfJSCyMnxzniy8cD8ywSXOowGU26fjp5MQ9FDymMj9VLk9Y
MzEPQHA/o1sNgYqWYF23p2HrMuLRTPuVpbxPckQ23TARNtwCvlQgGUmgMTPg9yKo0fm55YvnQY0F
CjeeuBy8mCgeTA2kalP6FeZ0esCJxZrk+9S7VhqfKk3eZdieFnbiVwunnq2m/veUencNdHJs4Gmz
aiy2zzJ5LIV6KIMRXH15ipFfEz09IHsNINg06ctgBMe0MFOsP2obVN7LqII1krq9HXQo24x9zh5R
wZ+MJLHezjBSrKkV9/xthR1kWYUbGbPXlaPBOUsn7a988YOH+avWvSrc5qP5w79rvqHAgeb1acOQ
fltsahAqq2k2KeDIaFKgjewmYB/ZeOfKeZ2r4tKOzp0TWDPfZIaouK/dVI2ULN5n7rD+6X6DNFUD
q9y4wbgOwlfY1TYMxgemnAnKHVwtEDc/cyBQ1MRMeqY5nCFItxxT4Hb3rC5jiKkh4zv/+UM/L3Gs
tV853IlFVYpNirx1FYXiqEtdrmXDwQKZ2gOHE7hR71YE+ZRjw7A2O6qrIOLhsue7O/xuCpwKPrk7
uRehbUNJvKhqB2t+au16NnOZJ1h1Y03ejGi/lkmm4eLLh93gcGjH/Bvkqjw1zfhgR4VxIwftmrpU
UzN4BzyncQIUF2fzlM9B1S7JEzFl91SV2bYxMYa5ubCoGLPDzOWkfYsLsc/G59B74PMwVIOYHbF4
zFSnpYrCgWGsxuMAZqk0K3astixRuk3P5HKYIFuHh6isN2SbEGPDmx280rzJiunVmPpTz6iOtixb
DPgYt6lLaBXFPgvFF5MsuIyCBwlz1nORaOYuFc7Zci3ARnzp8xWKK+JEfl77EYStFetQjXJFlQ4K
JgwFsRbCuAHdqZ/MynvO59PYCEevqbuLVmaYFadw22c9tGrnESGkiyGjE9siie4sIDKRpSSySO8V
IeT0ZO+7gQhQqq1l0VDyYAhCgMpIaxl39r3o+3QNLvKk4+Bedv4UICdlJQkJlFOyydbVpBFnWIu9
ECUYn9omK8oEYG9cpGTwRLOiAn5nfcb9dIWd6e4nP/3EdWo+udJ5hsqoBsoWxK0j0aGavQ5+VC3b
euL1P3SXSN5MB3Hct5LLmZCRXDVPaFU/9ar6yolqXhbCuedo3qx7w9nHHZti13KuGIrqSlUFX8UZ
Gcy0TPskPhERTTzi1XQK8m6A6jdcHbogQImTnTmvalVvbq2xvNgBx5HK6e5QHhRrC5oLE6Y64iSU
PUj8aSscs/TKXA0DInxxHpuWnHQ8JIuQn11xIIA+5+h3jlUBlB+tU1vWkiLosabbtrTQhUNmYNqu
tzzyAG1axz82FYPP1HyEozugLtLNXaZd6kGOq3g6q9iQoOfFlkG3XApZEmLDkhN3a1+Ge7uNvke7
JKWAeCt8ezjeWLpYMNjjOLtFDUPcJPPBY5OVBayVhzcrdE63xrDXW13eDIQGLHOLOw/OAUEXLJdV
NJ2MJL9aPbEXP9PCZUt4XFYZEIvL23wc3JVt0vgZ+xJS9NQjlIaeYBusKkh0vE01ksQG770NzWrx
88yCi5c3hfqTrNmTpB5a6yQKrm03+o7ktAbZvDOtQt6Qa3Ut4/CMrQBvaBCLFabJNbZq1oIkXNPt
ECwm48oX6n+tUKkiE6opvn8eLBsFTH+qUtS0jNA9Hetr0SaYfBPsreey8Tmp6vPOhUSf2FKPnHDU
v2t9sh8IzqEHUfLii8hhBXbdZ9+K36Y5RsgYCOgqjPsEyK+OQH+xA7qIba5lfs81OOWy3gDt/SHr
Y930H5ZWf7slf5dV7hWRJEUmv3XKecSHwviGNxI1nf7RZe1TF2ZUzm6zZoiJyLhmibIL8MfDXQgf
mwKpXGgjgaVkqjz0ZFn4g1+u6Tw8aHTXix6qnj/imdEiRqq8I7ZszHWEOgABDyz7Kx29y5BWKzvh
3dDcgCrQfMuMj1d6w8nXmcuV4Xt9zPC37+mMfXlq/LY9SO8/33IsSvwkwRV2C923OcrVqzBqZdd6
FmeDwuMa5M13RbsfMM2GTJAFyoN7w6Ol5Bc//x/cTr7M7/2ATSCOL+aqKjTgLdkrgBKz+QTWNff1
oo8xgVyva3eMZJkQli/YCL8hLn55F09rv1EMce3m5bnPnrsKj5tZPFukUy+KigJOpgSadQ9TNutn
VE2yo28hBWiQ4IdQIGBfDPC/liWKj6Mn8G3V1C11qg/3WgEFA37GFi5LR7BPuEfFTZnmafshk+Qv
zxWIyN5LBd5h8geAVR4+Q908a6F2LhP9u+3kSXnjWhsU/qU7d4jOsdnrC1T2GNAbUVBZwDejVZ97
TLdMpPgizUiUDEAAtva0GXBX7HGbZWfVU4PA6sPdGDi4Qx1krEn3aOtRv0izqSDXEXE5rvVVwwM6
MuTtnfIz84eFPVpvWvfMCjEfE/FJQsvHz9Nj1yoZ2cPS8aTsH9mRMEeYxq2J5wfNYnDXdc3t7KJt
fNh4QZ9zwux3Km2bdV7i3S0KGxSBemgaEl3DoHnMSZyFiG58EAi77izOBEwLiRTme9l2+SwvC90b
mynNInadbV1ZCGO6t4rYu7oel6Y9BAztvXNTFOG6Vv0utPNj24LaS6r9QKslbG91kuMWNhamdebg
mhnR/UXPSYHxZezzK+dBbs6CA7tPEMuoa2vP2/TgpxZjDsLZbyEpjF10U1kF2fX5I4O9t41FLMfQ
2Xemz8Kvjes+CB+8ZoTxAaW+rO1HWuoPJvwPwDPPtQ9oxBm/vMg9WIHbbPXx0dDCk+wDoNB+d5MQ
e5riJRCCfkqbANCONcJdkkNjzYVFhxzHSKp15surOQrmiNYnJXXMF9qdIUbtynh8wdFy6tPyDYkR
Rg7X2XWaj4u9h+hbn93evIhy+ED6cdYqQnVKA26I3y0NS0MV1+QvkUM/s3F/+KRZLPoe7ByClA+D
ZDsxcByWVjiL/G/DMLytO0IJOb6saAc+V0Z4oTMX8B3mxr6orY8CshQC9/poa/JpomNoY9pToVDc
qg7CBug7WVV43PugeAj0AYZSYCaN91gcRmLgBn9pJaDGSCZ6cM3ubIXlOw6iR1zU0OpcsNuzRrOJ
ID/TQXSbe8PQvnrA/6iKmnNsOylBbEN60gz7hLwEBKHYQr20V/DxESlM4Y2cmzCpIg5rQhjI/L0/
RqY4RKVYZCOgy66/mqG4t2OWuMq3GCe5l8Bzr06BitIu8nJJ6X2C8maqUx4EN5Os94EnSUnQwH3r
EkNab2TPosbgRJaADxMMj02qVjJ2noAW5KYHv0+/SUtOGXJ68TL/CKESFljanbpYHbwy/XAlBYSX
pp/hBFeN1Q4nGsfGnIPEEpXFe2kQs2SZ+5JWdjd8FngJPKJj1r6V39dSXtMOyjDn+J83BsOt8iAJ
b5TRvV3r9PKWeZr9MF2qXgeax5IpyitCOyx7HWbFqd6aDqs+rpmLiVQAvIh1O2mMccwsXYIXvbGc
pZrVkx99qj9GmXoQBVcY0AShcMJHcObiRNHC6dqodD3SO4CZJW76nht9wGTRU/otpHjHfHhW8xrr
OOTXYFEq44F+UAEFJfULYD1kejWFdQ5yWMLxnVXNocunbiSyhITde1KPGMrVSHrC6MnX2DyKFn9f
TdTPLmnu3REcPSa5o5HQqUh1/TkTbNURMuwUPhXtEPvQtsgHPeZAbCrmakTX4qpBglM6uiOtc7zx
hyYD/WaTMYPe6tvrnSv2yzuzqIE4m5a1HD0If4S7cN09f474ncIVucAb2+uB44Gr5oLhlCWMj3YK
JrCbUKc3MlO1T0Y13jpTfvJnpECObGnmk1yIEnu13No8EAJCGGGaE41w9Jnptg7dhWwHEuSeIdjc
VjC/+8E+MvomS0O4z64G7R2JGPHR3hKBxU2SkyhkII0yRX+JpbXRqGQ0wfw1Dr2DZQTOzLGlGs/N
4+BFwAEHGdyY+eek3zVpj4TWrbbG4A0Hd+yqRauJK+1xAngCdWeOcODs/DUJnRsrKsjDmWh6eWO3
NgN6+xNNmkVfyQ9iAcFj4zBCRlfIjOCn/mBVTGJ8gF6zsG6Z4qKBpHdM5tEfigkDQAlrLiFWuxie
UAPHZB/Oj5c5Xly28VMRhIzkXB0+Op/A9aYUnGKytJNklxnKPsTQfeX0w+wrXOJFp62nMUDmXen4
uF24cnFURJtBY9hDWyRJ1XQc6phLW1yksU8zL7uZkGkBK+FYO6rwBC6YzU8Ro6Li8g39xT1d0E/H
yKK1l5WnwFH/k7DzWG6dSbb1E1UETMFN6b2RocwEsSWK8N7j6c8H/nd0z+BMdnerKYoEClWZK5eh
NXD+urK/lUMLIan7LH3kgBlKx8DH9crFko016OzSyBLY1xklc/vxXAfl2jUN5Zw6EXnO3U9OGqWK
lfPCkdXO8wNsc3J1rutT0OMU5zV2DBeFGwPLdMGWVLa52/Z/QrWYTrDajFhqm6LS/6zQ2jQyfRjw
BiGxrfLOPnmKseOIRxs7bcro1U/xpDV3t7aNYFFN4RlqrrbNOSvDhLQDYtHFoM/8fLLowjR96/lk
eIUGOvGk2DZ6ty2k9oqBNPaieOkT9+E2P/igWWuhJvuoSfqZbNV30WDMGTKx5MGavBQ4O4QVV3sz
q/8GV2dKZU+B4jr2Tp5YZsDIc40uDocAZMWpPziLQlNWbo40iU/msqKwqjsp3j8UaDNcFx/Z9NyH
8c4q1O/pf3sZBWCmLQavoyfauNK7u+lUWwf8Y4NWOkP9rkYopXAGZm1Ge9PgHZ61ZwnM06iP3mj/
q1khAF9jmc/tmleYrRPBF2D+WRhtjOkLPwPkfhQeorigvzw/SFr+6rZ2E0X3yJPhqVR8+I54l/Wn
pxXbkTGcP4x3Z3JH6xWqXF+0jwFFpSXvhuP8tmOyZJxxNkvCaxIUS4shFPhVizedWqUIFaBrUuJI
qfa3Axk4yDMpU/5ZCm7YVQA3EyqoTlJk0FZ/ssXIveoxiDOdzciYfjYO7tEddWZSgcGwXwAJ5xPG
oc1Lh7IuzpqfKPmGqPCtuJTeqm7Rjal4mtofqO42rcXMw6mVfxZPOjZrYl5L7mdKU4q8m5A8j0yx
wGrNmRzkPEDFy9ZlEvqldZwwpLlYaUu8jNHsTXXYyphs4tx0vjsohPQj2L1B1uQb8EZaRohySEmF
p4CDd20+LqE1+EtHd9UV5nTdEuxKKzE1ZkEQ91biGdIVzsaKyBxX3s2ggWUr3RvAIubCALxdGCHy
r/D195kjhyoRPVbwC4KLcyaHraJfbAoPTHMZzyjtQ8BspcVNiwzbZwD42u8f+B/PdJndhIjBHT0W
EP7xj9DOD17lryylJ50lGu/TkqAlaut3lxX6XFtdXT+Yk9w7gHo38JeWUh10F/Yoy3WIunuJ8Rve
oGdf6x947hJsg2WB4IVVNty1nrbHcPtHHps/udZtBlLTM3MZZ+q9Fsq9scUDivzd8hHl+zSqk4cC
CPOxCopl1fJusU9aoujxi5s6n1h1z0p0s+WrVYvfUI6PsUuPwjAWljquBxIFp3d9/qJbs+JTJ9tr
pr2cvtfzSxK9ekcbuyFRfJd7E1Mm560Ns/lN062D+SHGbqz82CD3LhPfGAl/VERDZQ2Wi3nkHvCR
XU5PWC2wF07a5rty7iAF0Lhk80gshedL6HdMF7+6eliIxj7ZKQ3UyFhWoaQ16YWTLn2p/Hw+fSaF
3NNYTc7diL2CMynWA1Wu2Lv30x+Z7sjzD3lkfIFf355P8bOXFn2+cwdtY6ntQ5rVI+rku5YTVsev
2QEfQzXHv/76fNizGr/uHkrRf22sqXBhvJF/KvW1tcJfq2eXjNKpKU/LOdHmL1FB9Sfb4RH6TAUZ
hjseMzuaWS6VY65BTg9hxE+eF8yhc5oxLrMQmjKr5IaTKc1mozuvoznO/nuRF3TsOpI/mij+fkLX
xqd94vSPCbVwTIudmrI9Pb+djTGkm9pzadB7m704xnVGf0XnH72ro7g3Ch+2CIe79LC/QIXKIqtx
65Q6wWF4lrEUg2kp6ppyTxMWUGgyecUT4tmG5yL+kFDgnmBGWfePtkgWQ168Pj88JvbRTBH9nSi+
U+UZpN/xN9pI27RmBdyY/kwLcQzUe88TYcNqyz97Pbmg4zy2tc0EgCZfus6fnnKFjJFrpiTWkm7w
pLXNQtXB2T32NjfjU0+fVCxrp3ygI4MsENAlP7v7OlIX/VjDvS+WScVXed4wI2HTJc41kuYPDLxD
pI8reg6ueFJsis4E99MXtd+dSFjHqdCv3pnkM7M+QKZ/KAImw/PKYfTzMAl7sYzH81F5/hORBp7q
38/fnFZR2rMnqHjw2l74VlbObzCdGYpufabTLeYVfFjuDita68lwG9P3531/vnnBS8zG2lHebJ/X
vM6sFwmg09dsSpn9KAPt+7+TaHqT6Wt7ZnF7vqPqn8aRXQqwYUm0+ixo5aq3hjueq8in6ws5p5yF
MAiRT70aFRdZJGLqNPgw098tomKZVtZxjD4HzzkOGLA9NxEt4RUqKhdbib6DaSkSdIfnfu3i8m1s
BzyOSGAi4dqHk2AKddvmSAWep6du1eekJwiZb/1ck/9dC9zTAmKo6oYja7o4PZsvEVZvsL3wceWv
PS/scwFC7vrW+l3ZsL+Zuv1Lozw3lfz83CCnVcBQF/SM1BL21sXzQZlWJgfLt1U/ZJDtSyvZNtNT
y6dCeD99fkZnUoKBdE3zeP5AOOpVsZzFc1N7ft/nc5dBr8/U/iOEa0YmZPILa2xClLhCfWf8PD/l
8/c1tbt1WDA919lzswlC7V/en/PU+VULsLvpCjglpZT6pvjV+QmOtS2r0g7FUtPNXeiYmz5Nts+S
5HnaID9/VIN6Gnp1ERIcAXOGN3oWHw0xXH2+JDX2v3cuwu+01t7BgdAv15MVEfCXSD593QVSGwhk
Lpaa2xy1ivtcDv3D7/vHWBk8/upkEFN/FFOdM733hMQhp7KaZOm1/VHxvPvz76bFFPkzf368562c
Xowr4muIHwlWQ+syHY/D827yVdHIs5tgrZLTTkfTUg196+TaDsNANtnnJcoq7aRk7ToRZF4NkO1Y
nFQCbvFWcAJm2Ys1NF+60T+aerirjXJMVQlq2zzQ03kQWqMf7Mum61qlHDJ2Te9qT/6MZvMyfT2h
cbsRk7+HOrdbax69CYLZ5EAZrLDn4nruGGYGkSfE5JMba7jNrwTkntbU88Ho8SVRcVtk6f+/PeC5
aTZd/Vb4rxUfrB+KHz+Jf1rzu22Db3CQt7LDjWfk2BA5xgYVRlLIKV70il36ubZC6R6pBTcu6Yg0
m1SoMuw4//EYq2Mc+WyNDUcp8PQvnY+pVHjuLRgakshYHv67Az3X1Ved39HPLzI9j2H3sEaWh8zf
hFt84iRA/Fq2V0p3bWMpw6kCajWVHnnQPYBAl6XvHgWpaLFlHqafkYTBFtDCQrHep99+LsHpII1k
cW9Q40zbpZxWiZ9Y21AmW7M+Pp+X54k2PRZUircQL32LBfa8yKMTXxXMqDWJIEgeUfyTPa6cn7vK
84Y/b31T1CsjqI/OdLVI/WSzpA2cOXNdY/VGBn6DYzIhYng7BrUEAZs+Pkq1mTb4f6mqEF9W5ldS
mDApw0Bex9SksguUB5kFSZgoplnUa0sTGC+ovGM44snTbk3CwKhD1lrWXjqv33tFQg+8LqUZrJmt
X+PG/ZeH91zFRN2F/+Pb3jfsmnPZMQot6C/x+4cYWuPK5hGDBk+AQiu4OJyaC3W0V9qEZygkcwWi
XUoN69weJ94xxKYusmuEcyG+YU1aMDOFnWVOOWIWrow4qWhOkc5TNfnUY1wZ6+LPzMIjY6CjHikM
kBAN9cweG4yJoro62hFGHs1GFSbV9hSEHJkYMxfmPK7NbxHZC8vgitIz79OqXneJalARNx90yTja
hTjo1ccyDTF7UCCSR9qLZA6Jbi3Z6VX91ZTX1hmWI2xr8hP8B2Y6sHebq99mHqOi5tZH3TEsUW9b
8tUhCK9z5M418zc3NfZ5zrxE0caTXSXHvsi3JHrCZVs4dX4B9/hXiQafDKZjjWzhbWXHkQZWKqMF
i6VfJXD3rDT/6+Q9jfVbjkp+TRLC2+TQXEIos5SCsL8ePVhYbvupxJGFvxcVFJ26SVYl8rCA+VYB
QtrA3IVR6lXzVI93A+wtUHcoUkP7QcI3nB0TErfqYACYFf68xXif51SS90hifR2fIXsD0BI50GKr
IUlbCkYftNH7JLd6hN5hvI2W8RnEw7zJRLJELejPay/baF74Yatw0ZN6Y0fOYezbN8Sr7IeYxWaa
v5dOuKkjYDKLmyJzNVpLF5utS5dXoOQ/SL/olIeU0TpeaWouaBPEmyccNoZEWRNTtm3JH5RMkCFK
UqORVVHljVggtofeaVztCS9KOhUSI3EteUD1FroWvRxaNv+o8HSSoOrGS9D4g8yiV2YPV4WkFr8J
f9rRuRo5Y8nRL5qV3V7i4A/rKAZXlTgOVn/y5dVRg1Wj9ktP9I9YGfNt45nmDBupNPtojIARq7lu
FGdN7YIdtb4YE6N/I2fuwvsAuCP4n08xl54ZHBVUzTPDCLu1qtQXd0+o7Rdp54yds3TntPUbqV86
9zD7V9Ykherw4vA+xVbLTdbA08rMjy6hUZ6UUGKRqdv3FC5dy9aG5IB0CFOdm7BFVkHdwgMVW0Dv
LXwxjV1tEVtEZls9WylChaV5R47A24Q8DCpwIfjQwfS1ta7kETLd/EiI5sUmwUZJ7U3tjK9GYwzL
RgtfZFFc5GhtYsEeGSbed+qrn5Er3xntz214srktS+R7Xo5bi3hTlfHeNXhsBvkGyj7mDG17TYJg
qxTjMI8cFdMzeGAVmQ8VnpieRS2K66NehThvuu8atrdz9km5yqegGpSvjfeonOaENnQT4mTnQWrB
NHQBxzSzl66ft79OYi5R4u5iWn8dJ/9GvypZ06yLrvlSbbHBOrWZlxkYc6xWx1z3T/HIph8mFe5e
NsdrmxDlUPCm6NZgcJrjLo+ULW5VqFLUrt/6Ks79VWrjb94x2hr0G1P3YR0YYgEre95GjPTH9tS2
5ql1/XMp9IvVDXfHZAbl4bCCJ8cwU6z+mIPhdUa6Uuzio8vsG1EHV6hCGPUZ8m9M+0uPndGihnQI
qTwJFpoSvDcAC6NHUJhTCXjshMsmevgqjfGgyXZjo0yOBR4xVYIvmRWjX438dWqYOyc8wK4MFyYI
a66xy+KV7GEp32CPAcPBmwJv1Sn6dpxCcDODZEgy09IpHlchJzchLxdt+K0tQN484cL2aWm5lpTH
xiGsGGpj82s3sjwGuUXgXLZDWPhVeITzCunuRGf/DFNsr0t+bzkF+faMLOalVa/d3votWowLwxpf
SoKkDPK/tAbDA24UfFImoHoK7YeR/yVvmEHYw0ZX+39GXr4T9rbOfaitZA0HKjb6dAjTrGRygSXm
ZfSHOWP5Nb715J8QUNeTv1IGxSKYwoxbjBPj7F80hRzXU9yxnIKPLWhesLkmFBJGiUc6cpNyu+Oh
X2uiYlGpUJaGP5s8ZaMv6KjdRUZ/gIACoKCfwpfTsj7aDLdNUpkb9FAz+GIbd6xarPbA22LnX02S
M0zUOZBki5tmR85zALdijsVTsiqiCrvv8ER315IMnZMj3DndorYxokt4XIocKw98os2U2WeYExfQ
Co6qYUU6DAiCrT0DqL9CrzXWUUICU16CSXTlrqorYqs7kFgP0pjM1Idjbv0p4Jq5EtJXGXw6U/h1
PMVg51Mg9kgytieZjrdFRZgI+ospPDtPdBLDqw6KjwNqrbXJpuLYMGJLzpM8dnZefYTk7S0Ncrmb
yL+UdCRQ4LJV2WgOlaBEO64ymA9hJcigm9cGVUyTBwaGAsOnahLviLuCRlm0KJoCKb2aLlQNr7Qp
ODydIsTL+gxfdluRLJ5PEePFFDbue+3ORVPWGRoGxhXTVhyavLnQ5xEI/Iz/DCLNBG/AeSmW1lXv
2ks15uSmtpC/S3I1BpLPWwPPZJLQIRJKCGmEo2tTTPqoah8BXpR2cNaZ8tWkqZPhvU+46QW54ivR
VHLfV9ZdgWTGsIykhHFYKRONUnGHTURae0lqe0p6uyDFXZvi3ElSp0stlUn5fLObGpS1UyE9EDwU
Y9SJvS63kzyaMWvI/8EjPyKrSTfLf2kZf8EK5ZmYwuUTmCp7IrqnT5Ku8W1kNIbYo0bYNxhvyKvP
dW+duhEMxilTomNs+aM5gqvC80IZZA4eYalT4D2hcPsSEDpX632BIbODrxj1NIEzNEo+gclogOZu
0Nwt6CoWQ2gtTndYiyx0klcMVnLgN5NKjbmr41Y3fPk2I5ItvA0Gt/9zG/j6PuTZ+TC8pt4VhBE4
yVBuFrvnIimJ1+r+WiiBxNi9G6787rnmlYHltFnCmcHoPALdJjbrQvQLY1tY9m6A47ijCcT6FjwD
/4tkBLh6mvyVbv2T2HgRDMvMJycbRWBgv0Vx9FtO4iGAAHLgwAZwPuYycsgUvXnVxnQHNXlydYWs
FMQtvp00IEG46TOof0ruf0KjUKGu2nCLdp71mU0cuoh7vwAMZi6F24QpmEs7hoOULjFxQhTemeFQ
EKGYykWwthxZEmYF6zBy9GQ7MnvLQoxgM8wC0QdB9M2CHFK9JbVlVxS3uLOvCMgGJgduD4tqpORF
f+SoKa9Rgq2T04rYyDRo7iIYpF1q4cFUn0zVFyuijHAgmrZwHQ5HmmP+4Ll4mMqdmnXeqskYeUI5
2HqC8y1pjkZx9XV5VBomY4X8g3rEt9Or17GP3lBEgrfQcePQAZ2rsxiINdYhV7OHUvk+j5RBpp1L
OGBK2QLZ5h5oUFoxmiduQ7/WOLCFbflnpyXBQ0NO/iyXKFC/oQNdHN/5tNz06Brxu4QmWNqdgizG
s5eto/P1YSSosbX08w6lnVe3JIYx/AM5+MFkhrtfTacFM7tNpzo/vSnfjZCQO8y6rVkZAdVSbRrU
KWDtjPY7E2OTIkBv1tNEI96BzZX5rb+3Vb9dWIXcm6MhqLPzn9hPwpUbDb9k4uVzy5SMagxclvlJ
y5hsVtUew9u43XX3UFWY4kksNEKpJ4u8z8HCQcNy+Gz0PIvG7C9a/mHFjrKtyJ9zjEpdSQwDXc5h
od9MJQpnmRQ3dzDOo3LRCBJBGHLCBrieIaNEg1Lgmo/b8tqnIsdEEf4DTIWr4uHnYYRrPOt+Atke
Uw464i04ChQq33roX4Mh+DX7mPqBhlDpxIvh4jNpGt3REuVpgLXJUl+rdrXLlebPJX1lZgVbIN0p
MDbCp3NKOp8MqD2WSJOQYuDVpzFKmCRjzeLh0QfaZjAnJnX1K08ghTT1D51twkvzmESHOs6u/jTj
m+aeq2YI6oXEqxDBXb/OaTTXCTn0G4uUMHYSxDu90uWEi3BiqkbOmnY6SBq9OfcrUvLswcUeRPKw
4HeL2sjahV4Fm5NgpgY8mvqgAyEjQQR3FqwxyjJZtUp9riWPQeLbKbR7ntMIgpJv5c/MFaUdMA2e
vF5Sq3/FCRkPI2eZpLjR5HrFZIkpObDhNXE1nrKq+FJhQONDXs6tFuZm1LUjAYM0Ima3UGH6YB2/
8OWpoQQWefg+iU/bvtrrY/hV0ChhEstWHRoMtEZtLvMzbf0pTLJ1UQBFP80uGgZTGrBQrmEFqihr
2JAv9sSNs4Jgx4lOI2/AVJs19LpTjjWbYU6Znh30USwFVMuZpnJWVl75UvrxSlFN5I5mS4ld/JBl
Uc5SXWczAcpXepLac/redvRPaDw/lEGuTAOmOkujt4GD8mkvLLrImY0CwMdPJ8dBWGGuYEoUFB1b
ERhjbODggYU682C/IN2CTdAqvbekGV8aPyUPTbwkOnKPClfZ7OYEDnhY+wJMQtEk6ulDvdu12NTq
t6hzMrX8kx0xbbWivYjTPU6Y1xaCO13ZX1i5/twaimMRAQuWWbpnpIpdT3HuIWAGJIxiNEm4VSag
GFk7FJ4Xz3s3MhAjWR2NKjxXcQPGHBD8EPyqQ57QmY6frbgR0sOoKk6/wIfgDXBJ3XbRcOTZvrbD
4eKkKPVXnem7vFwyNufxzzBaCMuXoGiPbg0v3PwCBMTukcTd1hoeURb+ZL2+DQoe4SF9l2OBPXDr
XhXf+xlDSha0Z76efCd1wlWVKYOE8t4q47Fw6bSydKmbeA/7zo6s+7NIwjcE9lP7/ef6NsV1d5re
Fejita+TFWxDSETsFpGertxCuwJK7BrduViRCQFvIULjwEGxmVSLWp4t6YmWQ+jQQ7bLLvCQrBu/
sKmFgtF91uEgQQ6y1CZT8x89SD8YsZpV80d6MgzuXP0FzaoG+gl6FkdPj4GCpV3j7DOvOMEB/IQe
V0PPHm8+B2ZN5lJD8VIT4eDq0ErTYUZe+yIndiUNjUnYeNKG7LfynEvjhn/M5CD2x7uR/MIu/Gbf
Qe0Seis793eG4+4Lcijx6D9Ayz7xrrV9kV5HQFz+4FijnkqOuVmeOsc9Dj6wPJhKoCZoc0jQQIIU
KfHebdSNijWvr5NLrGzCIEXR6Z/jYkQy4L92rro3galzgUJFKhed/AgvHN97gioGX/ujptkIIz7i
zLKULWlD8MKsLsB0Tyu/XclnMZJlmtuvShO8iciFl2xhU8tIV8sPQei9syVhgFR0jHAGQpC830L7
cg3/aKc4xmZiPEpcWpvO34rC24l+00QoLwXMaq8LbkWN2ru6R6L7obPdD0F/xE3moxf+r+69lnWB
F5YR/xvvsdZv9NCAkde+TNe6TNy5VyvOvIuqLUndO1e0c6lbZGoVn2Wpu7MxrM6tRIRlfCBP1zZ9
z8c0XBfQvkD2UyouWI281vEQb8uWjPG6tK+uNC5RSHOvGWlzkuVHZyt3FfL/zNOgVSepxjyByqYY
FaITZLIzFPPVi+JwIWr1SEaDcajhr/RQiOeB68SbDBpji9p51qRHLOiVpR1kb8WQXEwWqJ5QMg9q
o60MMeZ0iQbRPe5L2ICHwWD/zZjR0Ie/4Nm1csPiPU6lN0+s9ByRVm/V6LSEeY6J9AitOYlIXypU
ds7xrPLPTG+DV7/JXGafwOpmFpHCxX/B39wWxbpHUBAQOBLXcq8oTKvNmwOL0+zszygxNqGsboqI
340IRp9xEbZ+UYpXxMTHipYJbCj6FF3602X9qxVla5rYt4aj4JnBxSQN74sGtxglZGhsL3wK4NLn
GeodZDxpB/iQh067d2jzYFEIuVBq8Vl5AKJ6oLPw1Oq9VNu15yU3j+JnSo6e2yoa4bzq6ymCtF4W
pXWLmF3PikDr54rqrNWOBqOsIG5p1JvErPxgIDFk1OE975kjiPXsBnkJ3QQST/Gd4xWxiDseqIE4
abhqK4KUSfFKmi2SJXvlVtMe5JX/dPbmGE1pNrQLhUPATIv9kAP4+3b2q3Os6LEJfDEln9A99R6K
OhVTD1unvRyOaG5pJdWllld7GFQIQ8lm3IUgyA2i0+5WSMPGnoM+oy5TZNvZa6r3HygTUH6M0U9D
IbcMoWjAn7JeyK0aEm2AZlUhfD6lEUbvqY37Ax45S5WhJNS1f7UWQcctbDbqiXUIYmDNG6vY01Bs
FICwBV74BtxptBFIKza0jAcFNgaSXloRtdVOmaCqyVTbAUUhZ6SMfg19KplCyJJ1cwxT4fDr0bGw
85Ol7ruoOKcYDi8KaRJz8CRyO0Sp2pH50jZZOes1HjDdm1dRShKh0yJ5UQ9prt+1ml4Gu0Woc0lg
UBx9tQHUAbdunXlZBL8EPCzNcbL0GNV9awOS5ob76ZGKDXrV3IpwBE9xVrajKxvVVF4cksUc0a4c
o7UXevLb9I6xzQttAbtrZ1SVmGsMJzNXaxejLkLQY8M4+B71GvKDZR6Z72leLd1e+zT0oZsJKrMh
cKCTVDa9uEWal+KDWfkRofKuG90LcGOW/oQIjP+kWdDbQnhGG7mKGAC9Nmb6qbzFXi+WfWFPk9z0
UEHEqZWJdNWUDxKa0Zz1x0Sl4fKY/uWFHGZMFEgPnUZjQQ0/3Ke+aO33rnvoAvC4UEZYqT2ueL11
MHrvBzj7HgyQ0VLsJ9CIfYcZQgURMSBgB9yUBkZmYOJ928bbKP/IBgUDPoWiZmhXcW+r6yLSLNiW
3U+Kmb5lFcZ8RIU86yJ/F/reZQQN2TL7IEFDvELPhuYR5XMf08B5oNhTLGP8BdA2szW6CS+NQwbk
ExcEA5bRCWCf2i+JDwcW6zE5OBcSJzalTdjMYG99YkCp0Egdkwl1mzr2H75f0n/DzFhnRYX7SdF7
q7Q5RsJbpLr22dv4wUAALgXyaKLGl1GvYmLvIVy1VyPeFEvMEeLWgYRSM5Pn/1DTwtl1RQVDyt+A
K69KK8RX23vpKDIIv3OA03yujMLZno+vsUiunW9PFjf6KjLVa5rgIhDjXxO0f/j9lOeqXJum84U0
Pt1kuBkFWEKCXsgHRXsjSKRUoxP1/ibW220fJ8bF6+0vG2bjzPARU4YF0ev2pBKclOLMpqBgNtnc
8ZaMHIGG47PeHmlV2AWRMpCb6c/zsTkT8EpsRksqRkOKu2qq372v3fpAfsb6qVUNkDLNxdWAcy4s
DVDwvMNIC8fEyGuwtQFAD+RvMlD6xrbAJwHOq5LcdY0Q5CB4J4lielSJCfajN6toliWZVRbJBM2U
hq4R+2ZqRbOGqlTMKD3eJ0sNzDnY4nugkopMxx5TTPQG9sHRDlZTkjOA9UFl5QRoRvm/biThDMNv
B2YRQgQDSpQ2XgzLOA6q7b/5/daTx6TsNq3BOALzrGVkt2t9ZGOOo/hg9/9or/V57rknvYlOadpu
MkqkmS5cKPkxYOE0IqoCUpf8bGYE/XosEA8bvrUY+vw9VS5VJ3atLZdmO6VEdsVHFNPRV7b3JhGK
z+OM6qiJwmMvqqtH4jvsTwttq3WoXHgUHdDNzNR6udYoR9RXrO0+HNv6DRKKpUhHXGF6ylHL5Io5
tiQKtdkzf742UN03Mu6vRkhOk5gEPoXNkCwgwKWcJy66sNFrP0maZBzXjqhblFtiRIyYgO5HpJlL
ZrHwu2sjx2BdIdplbOfo8xhRWr29UqNuU2PxDxADwGIUB70CzA7NDURlNlFaHGz+kfRFZ7VvSZLy
idwIN8Br/4wou5bwMuo2RLCpqbvBKk4+UbOkSl56nEmX6shYWVtbQTupFHZEc5SDzZr81Dzbn42l
+2259ThTqTAIQ0I8HZErpvffSnvJZfNq+DZgE45TcZTsSJq74A00jUhwumhvAd8XPYb1kon43wDX
3MMY0FQGfEocPPxxn1HkIp9Ux1VzGoh58lLzBJjFWK3o30IvuTAUhXGoKeGc/ApgjzqdD1YHTz04
IMD0lyQuF/NiOBmhwMBjCD9Tb3gPFOML9GmWsUyIW4J+wu96Fgl5+ADgH6WD6eXFIymd76qpPhC0
sOfny1Rml5g9t+rLa9ak16xuL3pnnUpT7O1UuXX84do39qrZLXuP8afzLxXBvbPDT8PLb7Hd7uwO
X2Unek009Ycp7qWK22sl/UO7NOCAMuzfS0KrklsyjufYVq9lTgpkUmPvXSUrB5eppKMlrdrk3bfM
jQ+GrPXhyjCUuai71dj7l6Tqzh0VaVxgTShoqS3jkCLiylIi3QqzvuKw9+IJAE1/N91PGYXXMRq4
bUNRLL1Uv0quCoZdK93VP1qQ9NlYEHSeufU3jKRVpwK/jT2D+652b0YoT2pgL1UJYpVb+hcN4I6x
NvaOpJjPSr1eJW2uzNuEefMYbRpyUNARFap+Nf0fHfPRvPe+Ww0ELuqqFXzKYJ6axGnY8TmwMnQm
IvHnapSAIjKzC4wfNNywj+p8b2AQ2Ihiq1Faq51ziJJPEZiHIfSXmi3XMu0QhBzGoDhYfngWfskp
hQ6rb9KvPv41FUDuVmxGu3sPcbKdpWQdBtPRVIc0u/uqG6/AHm9tq35j0nVnGEMwJMOJCFhFt/qt
zFGko5fjbgQ08aUa7uykhbXsFF8+STfou3J4szkyUuJFZn7a7EozhDXnz8nH3AiiPtwcPmYPMdQG
QfWCRSUQPMYuYtUF8OZSKN5FKukOxhYShHEbZsbFkeFPn59M4NaOs7fy0veoxR2+VnAdsEaTkQJq
DS+GlUMZNLFoCUut9JVGHiMCpHPki01eO2eypo5evVWb8KDl3W1EzamUt0jXd4qefcMtO3kZjlIB
dnS5uORFf03T+uJJeWxgrNeZ9tLrzk9nRVur+A2Y4vROdY0C6H4i23T6vcfcJ/Nqtop2EXBoDPQb
Ws1BVMvlRCZH+rYkMXVHuAZtOiF4VGQpw7bpZ5r0TjqXQu+VH1EA+qbuOjSHhUPNXozOYqCiHCtI
p4rcqgOjBION3FCcz7C3loaqf0mp7F0XhrKdnRs5LoQdXRnqTqT4ZW0Z+0F0534KvBu07K113AU1
36YemdJGECtgtyF5zMzVWJ1qU92lNYA3QVmV761z7KANtV2pnB8dQ3MREUHn+4skrXnig7NEaZiw
WfKw7VFR/ctwh8lcZvxkXg4pPTT1XDO056bO8V5pMgxnKdR9azowx49KR7ATTehBWkF7wy1lNDdo
klbDMEL65tSt27cyEftONVdZApBpl0uhx5TbPinoxL0IexHGsH8zMe8Y4AdNday7ZGPgyVNFHfcy
AJ2Va9Vjvl69REDhFG0tNik1tPIMMmY+OSMJBP5LL/TfCdvR4M8i2LVPTYBpmlmNm+EndLVTUUDP
LVmecH+jZVTa+EkkbxnZCP+HK+f/ssg3FPhNGt6nmqXZ+v9vwd78D3vnkdxKlmXbqZRl38Nci0ZV
g9AAQYBadNxIgnCttU+nhlIT++veF/EzMn5ZVWb/N+JZPEEI9+tXnLP32hFa7K5GMixJPKGVIP7Q
hNdUI1sU0OLf/se8BUE2/QvM0TEsA/+FplmuZfyFter4LhYhev3LjgN9j09ArYY7qNkfKpLmqqGj
kpF+qNX5Wr7vvxQm8k/EhPxzeSPHx/XTX9NGxCf5LsoJ+FXYNv8h//r3AI9/+M0qF2Ee991PPT38
MLbaP0d9/LN/+XskyNNUEgnyeckiEuaaFh5i++dEECyyFrD2/xuH8f+GifzUQVT+/Dc/83uKiGH/
Bsne86DFwuXkF17u9xgRw/1NtzSRreCatu14Nnf6jxgR7zdLN1gTgeBbtscv/F1TdG34739TNO03
jrs2lSUQorpt2/9Kioin/QWHCv+CkBPP1T3bJSpCU/mAf8ahEqvA0bGOIZJM6i6eEU2R/mUf5P/p
NpKZstZBXtjhpw4acBhRjYzTTMRkUx9Nr7wfjUejNj4MjTpjNIGDL+3cWiZRt4HbyFrqqq+9Gb8G
YfFNKTkgcT0wNm3XEJgYNqtAHxDBJpzuy24/KxNJT1F+n7vutOiJGIVO6CxtAgmLIVrHCrHAU2Mf
+vVsGeoux2sDuuScxQl23rEPN8TfvQGFW+oKggglGU5t46MtVO8yq+p2SN/jJSoHmtSIu3AszTe+
Mz6rfLJRh/+YeGSWOG94qk4hFWh68gc1Md6rtjzO49tUBrsc4Lg3RvejprAENp9tq7fUctv9BA6c
M65urh0dBvhUPlCWuWutfjjac7ICvor2sKF4PrvJuMySzoLaMZFGnFntwclGVFWmi8Hddh9CgqCM
Ru3WaTgEh2xEjDalAt5ZAHloYcVtuq6KFsNoNrv8FICEXIAMi+nPYKTRWsyXsfdTIQelYUjzcago
O9Z2YdzERtEQ7qjD1cnGV/pzp9HTHuuRGR0p0kYlCu+xxeCOQ2Ne1FoT0eefOuRR6sEoSOBrM2v+
TlMgG7Tc2ELrMDcmQ+SFo2QrnGLeiMTkdFZIeXeJl6VeiLKyB2c/TlsYn/lG59AL/7Lg4g9kIXbw
khV9aJZhy+ZY60BW+qVK2V9RnpOqfuO4m24Jgx3WBnqOhR12rLQlStY6dPcJQWAr2PDGjoxF+FDz
8KRWQsGe3ILgKxh3Nd9WzYwtS8htUffdu59sa2F8BRXmPYAjiaEJhbeNoqV3PuG9i6xCwRKP5Cxq
bbWuE2unzWRK+QM1/ICLO00AoyZ6lRrdvzzPPkqa9BlZulsag6sRetSNArhlSfWi3lnjIXadz7io
z0TYqtvQZ0EcgvJkCIu54Vl8uHod5s1n7UC9N3q8meLY7MRau4LLdFa94Vw6+lkFvHAbxrG17oxK
Q1fjPBF9kh17FcIHqNxqrfkgd3MLlJSWDc0Ohj+mt8CFcz88EvjsnnN4VttJwUHpeXp7pyranhBQ
4TTzrZ3Ptn6Z+wJMhrxuKhCr+EX/QXE1oplT8xw5lGf0uknXbuYvOyuxMJtHX/QTjnXF+Qo6o7NF
wtDTP7RPnYsPgvJwHIrEw8KGRWpDQDCb6eooFY69ub5VPNC5iqrA4IQAtKhn+1jE3K2RDAmnS6qb
nvPi3Dq7ygXtVUHmtWgeKsD/SYnN0RNFxRVmLRHgsNRWA7qWwUKKqrPaUpQMq+UUmt4m4AyYRezW
fd2zVt3YfLPpMJam2RFUTW16a1LM26rxWSGva6EDp1qw+aHw6hMBEINLV+2OEL/cfvVSlwDemiMg
BxKifymT69AIa301kn28C/RD63PgGzH4L1N6cQelFw0ZY+WnuLgC4LebpqLby15snZDAm7FXYB3f
21ztBRu2CjwJQ9YxslWF6xjl266bqCTUFDTdDAJA4pnOaSYi3kyN9NCX1T39yBCs70rNC+oIfonx
0sO8My3B3LITqyni4rE/GBjkDGuozqU3+xhpa24OhnCv5+vH1qlIfWPtUPsJahotZAll7F2SlBYx
Ibzn2PFJFxzTtYVLc9fP7AxBUjx7FjxwkUizp/tvuOsg8YmcKJDQqElPvQBwTTAPZMwSsOAbdE4K
dHFORu5zjJjNASNRj9pCsabogHtf3ao9/u8ZmoqP6tcBHvVUluorpOjwu9aUCxJ/47Fl21iqtNLH
eKhvSn0s9qORJesEgZSudh9VFf00obLRM8KLOz/cRgQjxjGCjSHRqFTngbauR8SxUN2itYGaGp27
vcsYJ8yX9xoavlVdz0udwsMNiPUzJiFzFY5IC4OUcrKhKZ9jRekxGopyg0zlxR6gz8JiRjfEighC
VJhoInD+pk6PDLbMxh6cAxm/GiaCmrodmdekErIZdTqPukaWbrEKPfuq02N+bXeOOxEsmyuwY2Ma
g+EYoZMoYxI23Q55M2B7rZ3mM9hT7DB2B74H0QE4Lm5D2JM7PzYcDPGyoZQK6/VQkyfLJMszfmMG
7byyOd7sncg+sFGhJ58L+ggkCrS4aFfjAL5S1r8qeuSs6VsB+U7KzaiVD4ByCTye76yITz9tyjbq
Ft7UDczBBZk0VDw5ceK7TudeWzVDSVcuJjonpkpdOYSFWICsm3mqQNHcZkYPJIN6LNZpsup9XmGB
Cryhcf6hdTzgrjU8jHX2FOFRRi00H5OieLWgykH0JOxU0z6TmXDkaeL0o7uqEEpBTPLSS091jxxx
QS0bYULoPqX7rn5LYjNkKghowmrMyiacZ04RNyV1wJt6mFqaCHjPBmMONyWEbgVYeBs2703YjuvR
pmcyhet6dj80r/uASLvJ9Ja2oTkcUuI95rT60ihIDVCEvKHxDqrX45OYv53SZjnSNiQMxyu3Hl6c
0v+urZEgWAe/e+rSZgGds8AtcUY+h0BOyTeKqQWrXFc3NUzBtUoEPA03FLmnMiijTd5qZL3mlbkM
wxhnGwKrndNjziIQ2dhZaf5NPWirKhFA5dD+nrueZ1G1G7gq/EztOmeraasVAZcPI8CzdQWxe13Q
qVYA3nTW1N5p/RhTgTR2RdPG5F40/u1UJZvSYuYklfouyNBme4kCG9rK4G0pFEYzKqmuVTiL3sk3
QbxGo61s/NBRQD3DyGCgUVMoKyZh770d+xbP7qwsnUy9b0psL/PAZJk7DuJoShUQrtd6N3+kamPs
XeDje4rIbBHbcDc4nb1NAdrmRsy+jXl6XsZ0Mxdkmv7Yihutewd50QhxZ5EM+V3pN/WyNwDstgXo
oBhmhSGqnrM+cF6t0eDH+mbmgcXXpVOZQr6/0mO4AZHbz4tZ0UD/mLQiQ2gZexXaMZXJmUZ2WW5T
5KqnmiwSVaFj1aHDBCLI1kW34n0ARjl3468szp8bkhK2qa/+lLHOdkjVOQnGYIdaGiu8YL/rvTa+
6fX4tUvy285tp01G2nKS8828mUTLKuDZQJDA9J9QyYvQi6uebi6srsHrNKe4hkxtZYMEXZvTo0cU
001k1cXBAC62dukLrjiq6it8P8oqbtOneqKYOrFk0jYghKwZdzURujfqiMkd7bW+wGoLJM1NjxOl
P5UtBCQzEqf61N8JX0eIuYEj+or+ASLzfFHk9TFUreCoDji8k/A19J5SzVuURLbvWsSLO3eXoxSN
sRGsdFVX0aiEyLz1gE9W4dlXK7VZ62X3prK12Tvsb20r7te68HLNVvHjYVzczHV3CgXnl1xyfCV5
FG68FCF3OVczyVHdAuJEszKn2X0aLA35ZTXTUNV36sRE4mvmZppiaIXeFCwmCGYwxkP7prApIqCL
vjEQTC4Ta+zWTruu/MBZNZ56iZzhSAkCshFm1xl8xLLFATKjzkCiEhH5Rg81MvVgX7qlezPW0Xu+
H5voMYoHOJyKQeCqedOxfxfyWvPOyq0VNWWyObTQW3uqO++xjoKB23KRrr3T8q4NwkdSbVd52Nfr
BtTAHXTYfThQrUYt/MWqSVvF7W+qkcCkVr/EngMbBbkT8yB1hwiq0xju55CbNFg7NqT+zu/Hxwoe
BQh4GrtYUwKNKZ9CLVLnvZE2DSB431lmfkdHvx0XwMQ6unX2mzfP57lhhVJDaEXEve50A5wGPXWy
uvUAeDFoskVpT+s6NY7u6MSHzg8e45I59TYt6X+FI/uILvjGPsb2wOzB0OXDsZ0xY6t2Fq4rK8iX
COHGBb2kJUw6QsT7cGeqdJSNOObI43dsI0azXZnDhfrvuHJnB6CKEUFvLe/xcrQIeYRZHRUh+q0c
8GuwUSvyVOmQn7QAeJ05nWIjAKHuacDZ6maL9I68nWjte4hq/RrXcOKxfQ6mc4kKuS6wl3nztisJ
n6qN1dBWD62rL7XisWo5evgtkylmi73B91hxoP8kVvouFP04hgIaNQqtkMw/ghyBn9ag6UkJYIq8
d9vPdnByrDss+Ky2Ib6YImLA+YCoeF98QKusazYt6swVYYKoNDlFW5AXM+8td5sTKs+1K2rmdAxH
rwwwM0GHU+PxA2xrstXUeElGV2Zy0EMa7S29nEW9MdkjMDE/Vg1R1IaF/dsktBqPogtAnG67wRa0
P6HAwhsbL8u58P6XGpX2l6Aaigq2StKIaYsShUFqwT8WFZCWeD19Ow6ACk1DkqWQxAMLBnnVIviK
rfaljYeboSleeVLeSi+CdxCg3EtucWtyVLaJ5OaIPAYv/7+INf0vRSyd4s7/XMT6r/8s/u382aXF
n+tYv//YH2m45m/0aSnNE8rpqrpjkGz19zhcCvWUuPgJEf6kkur5Rx1L835zPI0Kk46N1aaaRrXy
jzqWbv1G3qHIeCTyUCc4Vv+XClmMqH8oixJBqzPmXJNvy+D7y4hzejKoeDuSB1SO+P00dbuaY9NC
i729kyLHsR1ogGoEPjIq6Wb8qep3/vU+/5Z32bmIiBb597+JN/lvPoCp6tTqDMqGqvnXELEpRB3h
zeFSs3tj1Q1psKWvlG01Gs07xOKQ7xUjXHYuc07jUCdD4/DddHhIOEwG5VCD3uPhzSMokioWmgV+
VmQGKIlWdoD/MJiSF8jn3UJvNVbLUGmQdEEDH32wa6FdYQqM7Y1u4w/SRW6HUw36ws0BFWXwxmH2
QyLptENqvtF789ja6Qs907s1BwdO/B1HUrtFlo7Sq4KgQWp7ZjQcH+yAzXaBYgdczXNad7yUqDSg
52uWNSDmgyI6EjbM0jUtuvJEBZoNbKkShNgC/J7mcd/H9PC0/FHhcAvuszUeiPjWbpN+xuJvpA/K
kNbomp1u3xJCvwF7kR/DujlNbuYQBVNM915ckv82DFgPEpQeQ29NW4CDJdx0Wh0ZnraF7fjmd7dy
Ol39Hlqat75qNnegj60u626t0mmWHaSlL7f6nqJ5/sjosQeWCqWQ/EJsNaXzOlaUwtICnx88RvSa
KtLm1mUjGOXKW2fMaLM7ik6lStSX6Xf1ofTrclv3pkbi94BrzfBWk5NG++STIPfhwyUFfmNXghWl
aQv5Kk2hIcjAK5XPfXnQuny690PljlFVk2sYI2hPkA7UWW2zTUBCFDdoDKbISc4kunn0pChuumb3
AyBLFzL+9h5o+E4do+q90KmnNAG2pTi0SQtRU4E9jFdK2KdvfogzrMxG8pkmHw/LFB6ztKNRrf94
fpy+h2bM+W2keYDeHqECxSaP4DgrcCw8XYO5NsyhpSoSHkKr9J6bFI90bqnZHXwPgADpAi0bsUq+
WX7EXJ2uzZK3RpvDXUp3EWly9kGKcPKSwZBeKQ5At8ZsKPEU7kmZ2semNNVFYNbTvhrz8tXsvBNR
hebJK3Ek4W98rEsMNmDzEThiMARaC+pP/tZ2s6VN8zDzE3ud5mH2bNmhtzS7otpMg5o++6M7rHVr
6G9Mrfts8lJ9clSn4I0wOJFMPT/1wVjc1XXjHrHB1lpurkwHB1oPTTju/GxtCCisX2ApTdtQ28YU
sBALKE+VFytgp0L9toqH5tWY6LiQJh86/tMU5QEyK+NoY/epVf1hKnjiNHzyAcWWRS8sO64zkIWD
H4bCIYk19ggKnbgPThj2CqvpBBbcTbdqMOwdr7oLpg4HtFKxXcuVDyM/yXdnwKjw6bN8peteeUAb
cuqitQYfp7CQ2pomVaqsqjdw3IKFNaTEpUKnHf1yHRgD0GI9Pde5Fq79CJbdMOGKTIvCorwJJtBy
BwP3U3P09I5TdGHXO3I64ZoIMawFDmFhKl1Ej3+6qgPet3gEDFPNiXuocVclpjZw8FdDQE4dVEMz
TbZEA1CuprPHfGMYXb0LNGPXT4XolpXJvuhc/z7Xr2hzpkNT4RHm+XvotHcr7akkI0vUt36mEwMg
frHieTdqCIrrGNbLrE8WaQpZv1bKqWSj6ipPU698IvbZ1Mk03sVp2VLfnZ7slMp+iESD0LKg1ION
WyBsqUpKQ05Su5tHRw9wuKgehRrYOzek0bHf94udHjNXBG1AHbJ1yCO7tefYX5fA6hesTNrtNGCG
RaVbezFC6A5AhU2464ob/qqRyXqn1liFad4btD0rVHJqNK8BPLBTHAiiSnF5zXN1cEYc7GlNCVpl
qYJQRKSrapBKxtfPNi2pBa+ugtPMGIi4wRJSLzjCQdipA9wWihlsZB5u3uFSGvK43jqhNixGs77V
jMbbjjrKQdJmUT5nBZhDRtkw6S56qQaXVN5RUrEddeNb9m6g0ErCjU0lLeQpDPWppOajmAs7gNke
F8YW8PejU0CUblNA80ViJ/skAcJBZs+ti8588PR6p7XOif7JaxbFt5wzvE3ijk9O6ahkpPbNGlwS
3JWc2bvhnGB6LCJASijSlSLwC0lr2dhP7sJgf7xve5yyuWtqS41j3XpS8R1ntTltC+2pVQmxqHuU
OPpopAunb77LJEg2MxsSnCP1WdM9cwn0n9dvvWkpzHCOH/3Mljet+5kHVgHqmRbPlBSw5lp5sp4n
9T0E/roIRzoUVXUJs9leJQGa5pYHyFO0bjUn3rA2sdeJA1G0qF1+2ChM46AiSlxXnKdv9CSlqMsy
hIyg2Gu2BehQi+/VTquogIFULgsGglyRQX9/FK7LQXcEUc+KsKywG4fK+OgZ+F7CTOVfm9N4ZpEs
z77eCj9AgXgFbnuGlRoLfosCEm+GBlQhggYF/oZ6FaWPDt/BotBI3hH4tkIptWVpuByNWwEnphwN
PGEOsxZjhK7dFqP1GiYlClUHXRvul1J3b6ssMz5Sm3GdVmqNQg+VSJoM4ZqNCGsSgVfLRPytif9h
UrMXLDRXBTYuVdjQ4qxabkIk7SRtZFsT4JnWCNma+AFcI+1eVZp3xY+9XdFaCIA96MEOwssbXVUe
B8FuURV6dfq3ZHtI7BjmdqzELqKNIFmN80MSDucofnGi9AtXLKUxIC9V6f8YHLE0ZdgL2pnWK99m
2e/1SV1Lws980PzgKnk2vd4+h91XbSKgLkP9MKQoTgURJ58Aq/x62emCLTVVFFKDiq9uaF+t7J7a
zcWltlN5uOYTwDJu9wsa1Bt8tixiEdWHYxYA0a+Y8sSnzrzw4kEwoOmjsFfRj51nLEaLzlakDdeM
sXPDeXAzYQ70FHyQcUQwbygY1HnrfKEYUwR7MLHRDqqQA9R9kyg/ds1prsv5wBFZy5UenXRBaaoL
al2Bu5UvbwumduxOV4JnkImblEkLfT1Yax/4+k1TByR7a5fOcxdBUe61+N2blO+2qn8Ca37lUm8L
nKVGS2VUy8KLo9cvkIBYqNTLrFovXJBfn3J0gYJ2wVG+qqHF0Q3VOpAz1ntJTLL8JFOH6CyPDr2B
8y8Hv3oe23k5D4TOmFwTezpAjt1UI99pEiwyN9vCeoObZ2gXECL0AJvqOPTmMg3na25wkbxyvkKi
PLRBQ5befHX4LxzU59gWCHZehzCwQxVptFXnqx3yeQwBuYkc8GThZ4VXGjuqdlEbEAuuerAqyG+u
Hl3Gjn+VvEBI+ukjvor4R706PET5uDQF90tjPkwb5d60PQwLfvuoRQSXhmy80dKc1F6DzpHymtOV
4CU+Z87ePOAWoYI/KbC86X7DZO8Eqrwy4K4mqwnokCVY6CQgwtAACFr0l0zw0irYUyknZNaKgtyp
+SzvurxMQcpXyqpsl4fqtnaSk5KC6Rbwc5xlFzX/0bzwM3KBfrb2g9+wtOkFPxHYfAXfE/wORFQE
ASTOsHTt9M0UhLSxUjamR3ePBgrfLf+qXG6Gjnumn5WzLb4+BZEruFxGOBV6CjGQAedrpPA3QS0G
s77EXXeSFxwBFF41gUfyFcoiPR7mkd9gxRcMTHFt2nBFsu1t2/M6RF9eJ6P77KpvwuyvwYTZr+7Y
rukXX9AS5bc25vbDGw7yOpqw7QH47fzJ3tUVr+AitS1D9VleJEuwhYYSYW0WbeS3Ll3ekmF3hbNy
VqBKiCGTdVyUIRrebP/RZBuH6yHamkF2kHe19RkBSJQuOWxRuynO8xS9leE7C/lliAlFLeZjWvnv
XsPtFMKR6spcCBnJyZa1P59MEzFe0scX+dJAwPYoZbeexYcV37EjTMqcP72WsSKwZ42TrQtVP4oR
0k3aVfwbKJiPZdUvSIzwOhIhTS6Nkn9RyH2307ueZIjwLonxGvOHsTNeBXgx6pyV7XVUh5VvtSx+
utz/GWYxf5rbLBvfZw5xCh+BqUuCqwz4fG5KJ4xq0rqwLci+0aqs7C86tNcYRqSD6KCforOcIEOA
85ld4cRgsE1sYkwU86V4SIfIQTsrSrrIvgekyXRAQpKHqKV6Lao7M79npwVpsKPWiJn7OOGxkWQ3
HAkMOGN8iceTLR5FySKTbCr6q+9acRaAOx/QI3rMq90FT1TxP32CVDvDvhvrx0ybPgX3TbGUZyrL
d5HqLemYMbNykzUY7lbrPPWT9SNDB6LIfJtRMWgzw1sC+XoRckhA23YIk0MUjBcx+n33g07Us8BW
ibdOfZyYpbfsPV5XwrgkcrKMMc0N+XOu1B/yE+PI49beISL+nMh6oE1zEPA1wRYrjHwTGsqdklXF
zVDwNJAEwFpVbcOUlVosO/SRLrhvJG8s6/uXtP3se8aUXbsE4YUPItKhShiXTj8uRm24lwRHq0M8
WhfmuxZwMsRJGo/TLnPdnSExdYH24LglsyeTimQPineaTIbEENlIImlqM34MVfluJvImyH5uR+VR
zM8gH7c29lhHrjdiRhR3ooZmInbCDC5DaXajm20MhQmkC2nFjOpRjMKCy8lxTnnBowcDPd/VmrOV
n622MNJkef5eFrty9CHFZHsnjldQLbAzBPsBmxIBNixRPGfig1WmIAYnK/F+DLSL+HOx2FcBelHt
0y+cFe2xoxjQvSEuhIA/Cm7YUE00VMMT4U1iPlUbmASSTiiBYurkPVAA/8UllDw/lDnXCSKQjjSe
lgwd2IXvsP7Juy1BicIjBv1VBAsB+ZEM4BrHLxgldqX+2siag3ww2I6zseABlr8L1eiAQWI9Of5j
amcLMURUhzGPTFxMXFssOO9yzIvBJkbKxHCoQ2KfQC5WkEU1mO6As+gbMWgk/M3VdO7Oj+RxyudH
/JhPbq3iTq8ApS6+7Z9tH/a8TltfVza10T/eVqKVLMCzksgm0Gzix5ToPvTyR0+wQ+X1kZuwObu0
1viSezBQGXUBOmTmKO/JZS84waNVVfRPRrYXo9v89UUstFjRmdTTX5zCiVzA/EViVTGtXC3s/whr
/c/E20iWcoEz3SjRpwuWsvjMpoj5aILxk7MKws8/mMpseHTD2UyptSO9Tqzm8if69PfrS5mI3VBR
7KfJ2trtG5S057/fBvlWhsuSn6sBeJ3oJC81PkUkwBQHUaIHZz1RIcyk+8Gm9S2WCt0YAQ0ke0Hc
7cQ+if8q8iBHb9oGE5dCXAJxu+Y8eaGqIKGMcgKw/OnSu+h0vXTTKvrTiHUVVhhMUQwULIa0+Uwb
ITW3Xlz8xtGYbjifo6HH3sbtdSFCc2d8lS172J5HTbtShRD3QAycX19MPIqCwOcJdIj8Y7P6VmwO
EdrSUZl+vJfBHL8IgRVEjeKnaGasLuWzDqsMegWLgWK+i/2fBR589vS9Te9e3nvcIUiBeHokuDCL
0AHY+kEiHcX7ZCz4NRfwhqeeAKPhwbUBQQ2IqsBkdwYrIQC8S0fZCzRCTiZyekzcZKcwUMQYYHbm
VqfjJ9ICeSdJZnOj+kteub7yvoOmeLJD7pMA+JFAws61ZUsevnKwSG+6mA8naX8csCCvoO5jH6sA
3jfCja+lxzTy31vngyL0q/gOqMEInOGzRN34aWgbcclSPf6Rz+ec+MeOqB2lmS/Q/AnfMZ7E/8cp
p4JaZ9aN2vijb35REsWHk8tH4cBTYBaXy4ecSeQlU3qqDxyjxWnBUP2NHw/bj9HlgkTGfIlaQqsL
UklBUlyKEAZdjV02hiklth2WonDgZq3yk11YZBcx9Yqbg8SN7VMscpgZ4bSZaLuy55djRwAbXSgU
Kc+3/MSdOckB6cG70IA8SJZqyKrIFuQtno8SdZwbb2r87JsMHxKbLrTErh7Zb6gSFnnj3kO6Zt6Z
H3PmUnKaxaICLrOsPiggkOZ4MbL5UxdHgsAnTDbr1vJCFu1w0U1xFNsIZqweeM/ij+SuoEXBpjjU
FMTWU/7rqb5XTBgdpjhrcj+IBV8xJR0HMaYlwtUQD4pLhQnYwrlm3Hfir+TAj5LuMVWdd7VSvnt1
WrWI3KcUnivaUTClMcDIKn8RW3m5DyyM+Y6cqqXcvNYwpBt9fE6MUxRjkRS728jaKG3+lfFyM48J
md4b3Xe2UVzfeh4SOw2InhfjJaWh+WyX+rf89uQAXjmS7ge0JyK+yBfTfWo779Z4AoR6FPHg8vER
UNlavI81zk8NIcqnPjUXRtDeS8i8eJ2cJ9Mh3T5S6xPIfB6bChli1x7Z0FBedQ9uSI6bYB+FH744
IFJouv66kGK/73XFUTFIT55QGwWDehWro9PbbN6bZz+FSMRK2hXlqR3ytSTO62lwkddSoQ4EC+qF
TJXOjj/mkI1NNoibIOY3NL0ExPpPAkQvp1By9NaWY98SQgZxkkEjD+WR311Lr1wnjnfjqfNKfu2a
kwuWq1f5G46E9zoRuWI/GmB08NOXwoy+5FItVy4xk+qG/Wix6ZdTudGQXTvW+6xm1HOa45roOh7Q
8DmIjV+zlHzlSEA55K6UYOFBNa/Aor5/XSP5Nbpx23v5Vl4s+RWa8TCP8VfUZT/a2NxhxFvWAnRq
9+1jOSy97EfMxmKLI6m0WoDbMusPApsqAOS5W5w1kDhi2hb/ySXKirwFPZc7SeEVC8KvSTz1FjTQ
zmIyNzrnpRqhxzG5U/Fe1617gOF5kYu5avlPZuve4OVaxHEN79X5ERO2OKr4fXMMcWuQuoRU5i4z
eYTSlspBh+8RpzhsIUu/jYfgGlYb31W+xQeVb2NAY+qt4Z7V9WfKzIdcrEGMT2MkKQJwumD9Jol+
QcnOZ9Ljr/pTzt3C2hYH1e0f+xBiVnaKAspZ7J9cmiC6ra/lnfu1mQQXY+vBCakj07I2PCU9aKaE
szm31M3jMzuulaDhy81uLDa5edACdF/6af9mxQBfJhrCXLRBHLzFDr0KqXda6llut5QxQVPuT4+g
tRfylotNHpPXInaVh3FUvr2gWpu6s69Cdj9s2tuswu7m4xLNjiHZKsiSfyYzhxgyXchT+RAnKFnT
8GvrTFYMWW72KjKNW1k/EVOwnJBJG43i7iJugihe+A3yKzGotRR5UWeflOhJQGrlSiQPBHIHHhwz
B+GJrCHJ1aHEwxMDrVREThn9GCYx2xPFo5e5Sb6zZ3lZ8cOG3EwWOQnptl3s3yE0GRXtTE2AKbNH
rnbPcpFxe57m2V+2U/MhFgiSYsq8e/xVdsnqt7l9EyfpVCx5Nm4ur0PaXLs/PeX0FD5Ny/A2xf5C
1FryyN3pfbyZ9ekqyyzibx1/OFgQzYOWtQqd1CHX7VUuHidBWp/EbCIOmg4uIHJ+d3J6CZLmvehO
4s8rOqE4afuHHrHJHydQt4ougR++jfmHKcpUPlNK5mjXyNROOD6WsuoSMxxVM9/qqG87Ud7omvkL
vI68MU3m3LZTf5wITJdLhHgc2wG+oBIf5UJn+wQvyE0DnNE4a9lHic0DaiciSLUHN46+mL9ajcss
7pzc6shrq0c429Ls+Ot00KJ+IwJBjjW5ecrSZB1jnffpn7Ulii2J3J8jTvx1v3H17ihPYCk5NY5W
3tsxmA9fPZU66nguGMXXSzaz7+1mbZuqw04W/ELL+SEL/EcOiUFURAaQq3Gz8hARyUOyHD6uPpz0
vNnKp0eS/eOenAeTU6XYHbkWPyhx+UaUnVG2reSHky8qviPt64UW1ltQ578eHjnIxAlK7C/iulmA
L3uSc0lXswvRW6K5shTH+/wpz1piNRK7qBJHWTMVDxaxKZH+Lo+QSTpdfPEPkH7+hCfP4LgVXrrC
exOnv5y2cjIM9+LNcjCLBMDiAqDeNw4PLI5XSuB8D9N/wChJiaDcedW4VWT5M6f8OdGG1gSCJbo3
Ru9DK9hxmLA52Zt0zAUkX4sSppwK5f/JZ7a/RbDoqiZLNP9S/lGKiAbURPqoIt/Ns/kam/yBn4xn
hDxLoi1BR7Rs+MaORcLaU7Kj0qprV+exNIMfUTtFvf0jCjF5EJ5a4B4m1OYWDmPn83h07IgAnl3E
Kg83gaD6TeLQQ2FJFM8C1/+SKRAPytx8Uccn+fAaNttavXmUj7681Vlnvw/ShD4fOYYw4REsctM5
864cqls5EDprePYb/sohbsyBST57dJaRngfZ71t7Ssm1QiEJdnqmqzu8xbJcKTZCE2dI2wIwZgTC
iMvWH7jyjTz+yzspl6FCuQaz+IjbeBw+A316lmVU6Ed7naKmqrXPU4Seld2/qPTJ1xlc5cUjnslk
hpLbr7pmPfZ1awFU7l6W7Zw5+6I+WqnWp9s/INxkpzVdSjjsYsAoE+crQJNhtbfFxKaxC5NwfrGH
Aa/9ZLNiih8QU52XsyeOtLs2ItCnSdaTZu7Fn3MXr4KZLn+Q1FU1rt7krIRg8SFsh+fJqK6wEcVV
EFUMp1GpWRmbAGyFHPviMQ344I6evgyhvdN159fmjewUGErBw684DbW8ELEoJ0Cxew4cOA3iIGUH
+X5W3S0sz9eK2UXlQY9DZy9e3/a1aynq1XUXXOrmrcRw1FbuNkAYIEu4olDci1ihuGBZt8vso/MB
Bo+oq9PjLEavHMz4vynYmdjB8/EVVQKTsWggWAknzEy/DVV+M9nDNbKml/9D2JksN65sWfZfapww
Q98MakIA7ERSoV7UBCaFJPSdO/qvzwXerEqz98wyJ2FxdRUSCQLux8/Ze21VX41OfIuWWtf12LeG
W7Gyv9Wm97fu6p1Hjwu0NnX6CpGvVZYyPK/rF6LG/C4pD24N3RRsWjnqj1mj05Ey3xTMRnpsfift
+IhO/NY/vT2xYAPsrvj1egqW9bG8PXnlRKpP/pKtPieXp2rdldbnad1iBm94cTJzHfcdTbelSbx1
RpW0HJX+afp16/2g98ThX+5vP/GfcmctfNDz0+21MFP3tIYuukZvblF+bjMBt40+QfZ50bI3clpf
mfFQArP5r1b5TE/dOyO62aL5fNQG6qP1LYu+es+85/VxXebld2h59GY3ejeyx27kF96W63ZYr1aa
7nW9Y+as0S6lC8XJ6HbXLksQ539jy3la42dMATF0XX0z0Vw7Atnqki9kggJgWfuNBcHPCH7e11Lt
1tkzY/UxRSSxdouYO1Csk44Dee3NKDmZi/HzNk6hF72BV/IajcPHbQ7237sE3PuA5frREt0lijkw
OgWyvzw5dwxX1jd1qw5gumC5uK5bsi5u63q/Uazm+RYhVa23xnqfWgVgasu4bzVrHzFvqtZZyu2o
ciui16I3brSXYYXJ/78WwbpDdOv4yymXFwEqNWIyR5YrBA424N6dvm/77KpAbZV9r1indZK4cbMR
9WRD8IuXh+2wL5sGi9p6oSmNrSJ697w/lUImAg/u3NHTVMtP1y6/b2987YmhH3x3u/di7eGvh7B5
nZPhotw7Wsx+Qm/EWF1PpKlGkXm67aGgTVGGK1xk+DzFoHz804ZaW9kGEKSKgdHtM7EKpOH2dH8r
9Dn3W3F/nYFW1DVtGepsb+1NOQs+5UU+rC9y/TR7tT8J2wsXXvD6D52++2qnW2qK2bB2jwS8qWP9
qeXPg21eXRt5MQsJlri7ykl8tf1Rcu4+W8wv0n2//V1OvDchWEHjTh49YofXzCayMD7XVRGS4Ycg
niDZg1Erh4/b/rLuvuv/rGmQKjoHz1x9XpfOdRq6NlOxhob56ISkSG3WHxSNxlfB3Z/15RtGRnzv
f9fV95/VlH+jLM7BhnmjSu1OyRqMAOSM8+/WpRetTDCp0+VWPdyqnFlq9yXXZX0Vt5dz2750c7pU
RE/+U9SsVQsOgW/oK8/sIAu/3Jx3KMyu679yTJq3JiP93ArWSJl/9oNb1JDtaxVAC263Wy08kRDG
mOthLf3XXRj2aTjr4i4q1PfhvtB59m4LtNrh2NLkTk3fF7l8rGWIAV+/8lIibpKXBFDBOKRfrcPF
4blen285P8cwbNaHZf1yMnhH8FchU+YtZLAjOneAYwsDNpchZ3e0Uh3Y7Ka/ZFjt+bDGNNrfSuZb
uTG2fIjjwi2Xvq4v/vY09M2MfFfc36KJppTT1VpEjPpWEsYl43mPHoXgUeNeEs9g8hqyaNzHbbZb
t7p178SYsbaOjXtVZY1bByhS+68DyTqYjsPCsO/b3AzWXv+UdU+3PaFR1ce5SPzb+Oq2tpGQ+9xH
mAhc91T28fb2xXXVSNalMK+RRGj53dpWW/eS9R2ThPC9nuKcSPt0NXmX5O7OzfRfFXr5Zt3x1pIK
m8c51dVgICa2QPS11lAdw7y1+FuLiFlz7zRvYRdXji6yjvXkdfvV67bpDOlr6ZqQongJt/vKZi6h
ODg+dO8MkfR2lLMS7yerr5k9vMLTh8zkkCVAUcomFqfutVbP65Fi0YeX2wBw/c0WRHPhHW4jdp3z
8yZ3tnNi/W3V+ajUZFatu6qXdR/CetFgzS2JDPRyLE5J0iR7nLB/kyxOX/UxoqLuvT6QXfU3I1Xz
3LXVwSaITF8Kv8sJEXFKJwBn7ASK54JClSkWveowe7RZEVY5F02pmRCOxl7PpkdttpujoTVVqGrI
jRIz2ZWpmW1jUu7CxtmZivJb8gAWVvmnb5rXflm+BBzNoE2RHNSO89ZqMU6XOiU9OXqSMfa8PK2n
cJrlT69aDwUY5HBx6+6haaityb5im3OoFIg+MTaz0TzqhrKrZ29t6UdX4g2ui8KgDzOsXWp/Sqf2
AtljASjsLSOR4+xC2S8zh/q51YhqTFwfXAv786CgKCTSzVdr+7ehWsbn2PVhmf8Ze2I/XZXrg6ox
qXGVSX19VnS19eNSAyO6HJVK+3SsGdmYl5AYzR6C3I88PhpOfa0o+IrtsEPkt7MQbWzQ/l7zF62t
TvBF5FbgbVjh+KiywFMRkD2M+XVUZiSVBUwx+GASdln6lXtdGS6K9dXMzkG4OIT5JlKHgClE0ox8
ONVvTe4EpKCEJpJdtENdFgKAfarR/EuxtSvwXMWgVccZh3tsOE992fxObW6dO8285C0uj+pRggv2
B/A7QaOzIFrzXwSO2qaq+rc5Ud6gdz6aHSLBjJYkOgMQkY4Zh9il3U3R5zh9yqvlQVXGaMy8XpWh
PpjQWJfDrNIsLjjct2pMrGwnn8vBwJ9kVplvN/MTXtPcL9rS3igPXaRYnEeXna3mJwdtkJDIBDVD
vczSxdvUgwm3h5NeZq8oC0n5HmxtG5XO5M+jou7iCcw5JLr9nGPuZ+mDpQaB3dYibHAe1HWM1A/u
EF/VpPdAw/fPfT+XvqkxMO9AdTQeVm+xnsH7DsBYor4ykRr8LmUsZcQyqBbXCwe6w4SmhKlAYCjG
berKeA/N5UAhkMIDG9j9QNSAALOV8hHv3lHlXtvoyrXTYehPJh6vHHt+P017piv5sZuyE+kgSNWy
emeqwHDwpfuLY/ltBSvIo/imvw2qzLE+XAeSadeXCn4i+F9NNV1arKKabQ47uAck/ThEasXmshVD
R0B7Qu+lN7sAdWa2KckGqQ330IIirtLoc1FjZyvhmm2MzmJfok0qmvqUOWwxCuK0Iyi4Q8UpyK+m
6DPS0ixc6uLMCJp9NPERAFRcW6bjCXj+3TLlv2VcARpAp4vABJ9HtyFeI1hQBcCXQZAoERsGrL3P
1mgNFG/ps0ZwWTIrk2+lcxfqkdf5zKYcBJwjAKanpGi/G9j8QRHV7l4TGDpdPL2F/LNQfwbM8tew
4QEN+niS1oT3u5NQtD+1SH1wuk9VmWCNV3zwiH9BpMNIYUKwutysl9QemY/ABuzKv1aeNFsHchBs
VarhPHobvNjemdk9skPXr5f2T1yR9x5JiaSp/p6LMuYU2OEgkm3gLgnHaYeQAE4TxgABNI3f1YWx
uIQNJ/Noo8zYrUfQbYEgBkHE8h3rEVqDdG4xTZd7mtFauBTls5D1sOtb/eSloGVUbURmp7ffljQu
cVfDKMa0OBKxZ2loJkaLZ2WNAc5bEKGaPsc7hHiyPPUAWnadZp/aJb4aImbUtGoYItGa4ZQoyR38
gs6nizj5pvozKLjQkapYvhLJP1o+F+jbsyv5QSJnP7HsLts6eEpRnYZDH9mc1voKGRA2euzXD+XA
ay+tGQLf8AQsInA6jg1qMlycYtWI2tFBQVVH7XWXL+LayDYOItneDXDiUKabOotw89ZSTgdabH3m
bHlJyaeWmMzsBHWI20KvFgZ/oW4um5ZRW1NutZijVaPPPEsLcHDNbfByG0Ao9AWl19SY2t70yMVA
3bgC32Ka5WlgKnHkp5mF7XjkCSLz9C5GTVAOKEnI8SBnS2gD0QzGrzvzVCAw8V3DBPRRIpVupcXp
Y953MVgxjrI+AgS2kUg9L02GYU8XOGPj6CGpg9Yrr25qJshFNKifhpGs/lc91HJ4H2n1OzcJmDLO
+82QoqXmA527v8biqdukKO69adzomrw2Npnck2L5cwKRoO7iD20SyCWLjPRKnJvce+9umv8WRmQf
3Mn6ADc4034uy/3UgiWEq/u7TBVWBjx8kWq/2rWeHcfMDlRCmPK4IGYW2xOHuLX5jj4oyti4CJS7
yWcGX+k/EZz/HQhvR5DY9f40Y5yQlb1goeuQdXucwLSJTKK8JJk01Q6igZJhJhbfr0K+1S3gg9PP
aLBVThNuVLzqzmxm5wJBiZ/wcIc1NHibTplvdeSY41JUMQ0eEn040vFctsoaYNZjzFLgwYU8S7z9
PP0y4pmLgoFLKFz0bKJNG8DNlKZ6j9zd2/cUAKSZ7acyf+KzZ0GNy2W/jChzi6TvAxb9p7jMOx80
BqTbrjsXvdCfIolHVTWv2Yjt0l60R2v07MCTgwHVUKW3QQ2+F57R7kVkXtKeOYOqbI2qyfZW0e48
FuiQMJRDxzYguPkZSeGm4013EXrARi99LQYkKWJlQ+nCmregW87pGQ+TdumX5jKRQBVsCU5457oA
I8RXCgSAullxITTitoyR+9IPFNuusrixGjsLxN3UdbhdMoCUqqocVMWC8lfU3J7p3z4bQHozAWOG
zxvgV04ooRe7XlbMxV4FjMWoT4M1EvF9UEsQcRLyaUt2CO7u0lcL61EBHogyABWMNZ16PWlDT1DY
GAJYTSffREfrvCZj+r7z4i3denz0OkTJNK3mEAv5Pesj0VkFuPxJqb5HZQnLtMl3sp4op79dNGhh
WjF3diezR2jjklAzeBuThRZQT2duxklD0oA7uIrJPKmG4SytxNqWs/dsJmigazHxkV7jxBq3ytC/
OMv0p2mRvdTRSJCpqR+0iHEoRegYZhjKWZYBldPMY4Ejv9FVtQRZRxq4Q20HOCQ0OghcCZUsup0S
Oy99pyW+SHDuAFywVVgkKLJ67p2G/k68enZZFfJ0zglJK7aVYhehaYy2PzSQFbJpYMjfmIyZ9DSE
XIBajGwoGmnzhqnYi1f+ljzIHH9SiiAt8zPTqmEXwHjJx/hPX1ofkZX1D7rAkZ6UuJ88DcFmJ5nL
jEYEmjF+6hxx0J153Ntz+9Aawz2QVgEts/NOqjMadP6pJ5e0ezGcmgtRt4s8aqzSe9uddoWbWGdb
EdYZ18Wplv2Ro3YZOstj5UU6J6rGvSpzBIOYnGRsPpfe6DBnKdEzOT+QR7l4ralcBf76TR/jM1hi
+ZHTDd+Sap5tGrU2IAxRM+YaclI19S7kT8fYWFbjZ5w+3f7oUjbmsbVOuRUhbNeSIxO05WTO4HWU
BgCuBL8WtLSQTzjZCUql5p5Ky3tSmrIkwScxjnP20TSd9SiXWN22eICC0TEVFFcIaXR9IMxN4jAW
7bhv0vpa9aMeOhQ6IU3cH/zl6r1eIoGf8HrkdOKaAS1kjUEJdZp5rGxUVmnOnMUoMXirovEpr+wN
iCKyPwztAuhifo3pEQ74TbeRQlj0kmf3msjgzugMS4SSyN0g3WMaW0RiKVEKEskpfWuNb6bT/ZCq
7WHdtWFSBBIVKFJhezyvdn3NqawnuTjmU1epF0eICQAp/2W7mO8qMm19tNjcVZouT1a0uPfW6m+b
RNV8JTCGQbQrL33UJnuZFci54mVTeEpOhAh/zEXLyH39w3On1ybP3H3q2sOuSCFGRdEQv2Esd5Xp
EbXCZ6+2rZ8iyXpbnK6hDjaqvSpgD5sKtgkib3iqp6+4mV3fSzkjgO16rFyOdrZRu19ywM/u0N8W
ReFs7HfyELJvSkMiWJ0x/4NSsjq6KkAsoeLsq1gfD9SW81alzj6R5VoEpZcW6AgpqlVl/ugbI3pr
SSuC9aIfGpfrqLGCXfI1nc3LB+RB3WKGRh+RQM6OaqUlqciM7oDqTMex4hloTUPzNUkzSx9K4g4U
dfQtCSGxLaMBhJiqPi3x2ZsZnSQqn0sHe3dbkyN7yLNIIUCNg0ukCK6ZeMZfmmxMRV1eyjLhIFvS
N2RGTAC2nI3TJwHHlzmqppOI1OxhVBi383gNm1EBM1pFl0TvlZC5JF3Tqe3Ok2MyxcyzK/QwFte8
IxvWa9RAqcHRFB0Z4L3SHdyyOM0JbIQEE40//LgxumCbqHTs2wgP+qbiKD7G924iGcWw3oZ1kPSQ
WCHiGq/8KMkGxgfgDBpT1YxZ4ohTblsY7puYqynMBptxukdMVtXMy91qkvd4bvx+dulYglqifAR2
ZdbxWRjgexezcu7HHvLT4rp4HBMP6NpAkIDFecuvdTLcwfdW1GP0zAqICdssf3PmcoVJ0qmaxHAY
XfNce1+uWtnPbfWxLF4SKK4JkEU1/cQeOdg2ogD3AHWyq/Tk0SscH2AMxAAlB5vFRo3tHcevsZdk
3oaFRU6j3QTk2oMwKKZD4fEzDI2YGa/r8fJIyC5UuDsX7ASZTuuszpsLJh5OjkTeWHx9bNMgFTSs
ipRrZXnxc5Q2S2hMo3mZtIPDEY6uQJcfZotZdA3jw8QUv1/0og7QeXjFOPxVtAQChGpTqI6zx4mI
BpZmG/QNuLe4RG5QqoK63TbuonJStkVUpA+STgNcC2eHhLPimJ90T27sxft2xI9VadE7AI367JgS
p6lRdjuepcGfCAF5cMAJ6LIazqJUT+ViPauD2r7HU/pilgYtF694g52bRSiyeHifijju9rbpPsZi
4bk2c/OklfG0S+0sPxm2SzrHaO4qhzO80j0iHPXuDY4GO0YM9oYDrCMK/TXTNHpCJcHZt/+c+jja
YvL1ONTV2J/ahhyAWIu2xcIFIDZqerYabJZR5Lybjo6El0CdV4yXVcgZ6aEd3QjdttGQ5mvtawvp
lqeV7p3au/teooQFz/BT2ioTcxmlzErAsqJcFjpJGjaAo0dlHuSuyyaoJC1SGS5Vs3VrEzj3OJZI
AgLIHRbe1MqG68qJIabfshk4Sx9VC9SepbQf3L8Y1dyRKoZn9bklCsiyMWYyPUrv3H4glAtGLjX1
tLdMy9w4NeqPtjOyfaWwKo/NSDRklkdBorv5NW6Uvest7Xcr019joq62uMReRywPv4LUrNd+nvw4
t72dbbbvTg57rMqIcYrlWAdN0t/pAMj0sh3eZxN/YJGhABwX5UzDAZERvKosH+1Dl5fr8DAZ7zw4
3LFk0xq8fiKEgJWaaLljVIYJ/eQDBVIbEnNIi9xEBzUxHly8fVXMp1xv5frQPZdxdJoE0CdHMNTX
QVg0DuEoo+WFslHTUJSeGtbNopwqAh99Lwa5z1QD9R95ZDrdfAYH5YMV5znplsMPAEnjj1FbyY6w
MEEDzmOJKLN7hSITOltNskM1hC6fC0A3sGm0XjYstNNzyvYbgWqOBtO9k01xQdRf3GVRd9eXUeEP
7gyypdDnk5HrEGGtVwMKE49VZ23d/mLO6nAHT+soO9XZTWMR2G4VH6TtnIa8I9vRjM+EYEr8SUuz
TWmBxiOBDRzxwdhDORGtOAFjubPsKRiohXcTKJRtne+Rv6js6e+2Ec3BSpOwYmblqUMYiVQUGnjg
Z+L2zYROtNey0tqmAzwro1L0e4XKBLy4s7OwKkXSckOgs2XBk6ZnJyNRA5n4SbECcdAXj0byugBg
9x2UOBvbVQkMPFuGWvoxxZufcrE2uVu8Up2temZSjzzcb3ZNWlnhkt88kW5mRGDQi+YetEZGPAaJ
i2WfZNu6kHbokovKwgyYoBqyR0O1BQ0SzttELRIU537YThwfsK7SK3Gzz7yf/qg2/VU2Mt6pE2t7
kNDFbqaBCNk70IQCDNhOOMjp3ldtsMktIKsGyHf+yN5JG9X6RupbJ5DABYQ4PzWKT4BrfjTa7nbO
CQcFu+ljWIcUjmlz49AUGmvGvp3iQZqEXWiVzD4ymwHYZO0p3s5IVvGOqpicUwPlDVIpd130U1K7
asA7vkL82zFqEQRw5jQdlPwj0TNbomXaDcuixunR0fbe1Yw4tvUGbLgmYywtcxqtLZDPsn6NJN7c
mNQLP8+KNdVcMwJ1tH6mSUWS21U/ItNe7LapDhSE714tT3MpY+D9RFaYSLDGkrlD3f9B3ntP5/wZ
nxLpL4b7kS5KejcmqEardN/0+Zpn/VDh5dm6U032U2EqoTYIAIdDdhe52f1EDRkIG+tYCoxZWpy5
K0qTwLGrF2Ean8hRk2DoSHCLiJTisuqEAPBRziI3/HhuehCI/G62eXjwwCcCD5Oxk47tMaLCO61F
1pIJX0vlvdfjrQGhQZRiZ/Bldwlkjs7bkdRqg3pIKvenc8wxwNINSMAgs2Gp06MrhwMdFAScZXWv
FqR5aEnVsNsSITwKJTSKggwHmKN1yh1L16y3HCKVOKQ6yt/CjS+iLp1vUiXu7Bmt9OShMCgIa/Kb
RAEzgLxJZXiccPi/pDRzJiwpyIXRuafMs1L1yxx0507TSbwyGtzsNsmuJ450MAIO/agNZ7VRMMBw
JNDEcExNbspFUmH17EleHsFbK+XZWbwfPVWa7VwSVaZeFiaJwZITXKdbAPaLBeWeR7w4x7RfzaVx
vunseqt0if7glUSelGmHVIh0PpKOYAoZmBZZzZgdu/VMkjZBQfkErir2iYMgmU2ltbGYAjz26P2k
hJyariChgIdsI4zqwkd0AHAkQwCygA7Jr5oLSQhC1v2mdGYIw+PqJaQTK0I59F7b411X2Q45Pleo
4nYmmUJhadJeqZDVEa0AyCcuf0w3ZxWPH1UM6EZGg60RJF443bT4MBIUZaDlBgYRVOYYKrG9p4Ld
mNnes8n4qtylCbzB23oSqMIUpS+qhim2R3SOcrzpSdgKS2k+W61QX5uifLLV8m5AU8yWF44eWcJp
35B9ZTcbOc3Pbqo9xW7/t50hFejdcrRTbcdtUISdgcQK25lP64clGbMLGuQHiKxHXRneqzG6zhPZ
as4QV6G0NEzzSeUvrlFsFUIY2R4fU9VkZY60V2Tew34usn0TY55cJPqEkkdcM1pqRvOQjWsbPqfY
afipFXkQldZ+Z4ZIQ3Iul6IGVUFWWmL17wA+iLczTUINek6hcee/Gl5ancf5HJcVIPbU4PABxFd3
PEHHOmbCYJOdmIhyXxSWGkSQqJSaQs21ojPjsI956HblQpSUBv8tKZ5QsPGgkIQrRuYPhg7fS/Pg
g3jNUYWRtTW2nClhiHtkzpXW+O4WhNgvXf02ZH8A1lEyL2zFDPpX/YBe4v4uEq1lW3TARKivUnBD
Ns3wSlfsuxPiS9jRrvSCefCeSC9g3cCauW3yV2t2iWOu4GpZCS3ftRXl0Ozuu6sqe8Fw3gXv1DSn
aJwCdJwe+3Hv3OkJmWr6MG/yxDzNwlLYkaoHPV7uyV/GKitQuNEzSRggu1sGR+EEo8st01dCgAST
Y/tar+ulKOjy1w2dMwrcJXZYtjJ7PyDVR2hFuF41FIRNJlePW7B11kibeg5n92Fp0GlpDA4QVEOP
qFtiOFFacPZSibXcYNknMq8V90M/Bo3D2jRAoSCkyaOjlSGFKF9E0/24kPKdGnxxg419p3pyDoku
wQixBkdD80CeedlrA5VJJ0KTmMMMwACWmUbuyqeiZZn2BvPeoe8ZyGqeD1Z2Z1uk3zAjaKT2yFE2
+7bt/oXYwBemi9UuL+Jopwzth0ws5PwMDClvHbiypXucO61+UxfnrKNCuc86DqVaBPLk//9B8Q50
ljQgHtXluW2he0mh7gHPO3dVEpMOgWjBL8pZgx2ilfslHe7S2aC6adu/mUolYFJVrFjdHXa3B2dl
7NLnVkFsVqcGNOaBsx+iFXLNMkDUSAH+RAg57QLyW47Qz9KUX0vPFe6i8e8oaDwtTAlCOwc25iwh
6RuQ66rnRKPOYWO/yyxqEZVALl/oBtgSUX0y6d7ntX0GcfOLOZkjoENpaDqvNZkPgQGCmGC04S8L
uvAVlR5FVRQPnjJUG9wfh5KOvO9O80ep8j6YWxF/odnQX7oLB//fyqmJfUt2ybJwGmYQlSZvEcyP
iNktYB3K6umcLPVdg0ibdoGDQMX509S6FfSCwbCIs0OTAZMxMCroSDJLYx2YGVfa+weuymkq32SX
fs5D+7DU+rPAd89s+C3vwBDrpXaZLA3nFbRFTitXK7M+hjby5yn6ajp686b90xfjxzJ3WA/1Kph7
evV2+VuXzPFS1wjKgWNCM9FkWqroL6lNP/X6H7ZkbUt0Mhfp8puJQgc/L7/VxDrNpLASmMj0yzXm
w+IIWOTG1ZmtK+2be6eqL3UcP1msLkFCbqvn0iUksHZXmdXPGKe/iTmftcR+74r8IvHTakPGqK/+
FhoDCzqz24bbz3NrvCBUgn1n1iHwX1pjVnEozFrfuga6KX2iSa1aKMYihjF0hYHG9uauJw89VpjF
VfNBL4r+mJb4pSrTPRSd+tsJ73s2XwjE0MJBtCeuJdWOpTxbcUbwQ2nPfraYU0D/3ac+HoIc7Y2v
QoQPYsOetkbavlf5QCuBOWsnXqe+UIHcjkwexBjEyKB9R6m/YcCwKtrKx0IYh8JMolqt53FlHGmS
UDDRfd5JXXm0jTkNkNcxzM7pac4FS25SJBcPZF5SYAJew7DnBBV5HAVOBTDBTaDLRBpFZJL9UIXd
ZxYAmtS5L1LdujPB7arZ+BOl3BquV7BSjgiZ1WXcGYvV3lWNZvm1gVxhWAbwkBPTnJY4ph68zSFJ
UH2pHN7SwnrVqqHbDzHESbScYa242p98fI+Ltj41D8wj55OjrOKpztsOTvYzZTzC6dzv82xUdtZQ
0wJR9QjHhjypk/1WOyD5IHE75ITA+VJGv6mzA1IUf0o6B716vatkijV++NtxmGReFt+JuB4PtYYD
UiQQVCeLCYWX/notbFgrQZMKWNvxESkU0kCiuajehhxvyNh1/dQ36t9cRSOu6xL3YEYGR9K4HICz
p5SwGtYiVd1bHQM+uNfvObNOduc5SGy12EHezQgi2Cq5+egqHXgp7jI/XuqL7Ov82HNEJskYhkxf
7O3ly8JluQ6Yv5tFjyCXkQJQ2/e2RvyPHRUfkA9OhtGWvnSjsz3hMXLddD/iH0rU6rmd8UGoFGlA
hzx9l9sD1ayzIEXhxjfkaycKsZaZryqyFIGpKc4I68NCvhX6yY6Y9sUKkS9UILKuzkoBCreR906j
fZAoeaabT6iAAezRfGk9OmeEYF4NrVI2KMOrXZbDZ6lin6CCoGt1YrpM6ysRRegpDy5BN/RpSvqb
Se4cxjY6l+bVrNVTznBoi+LlZcrViWDG6SST9EOtELy0Zb9bLPkMESZMUlIO6cfs8MR86kstw1kb
AT3oyMbla1OBaeHvNoeFrSKylzRbHoVM520Wye/KIgdZUfuHpqbBOI88MpMnzK3ZjXdQ3QPFmQA3
hX3JukHJL7fqlG+TTO7MZnrXV9OWVJqDBeXFVZwXO3KuMSohRth2e47zdI8S/3HszOGYRGdgPCgu
4JRPtfFOxUzsJhOevkarQ4Q3Mol4AU8alzsnpsGXsKQZ8ttYvY9GO+/hfl6dKMFbCgTIlTwumHFf
PebFNFe1UMxkHEjDin28TlQHV4zEF1NpnmsJHkuf31RBmYjsPugHSKWuZu8th0lOiRqsrznTkwug
of0GRTM8MT75FDnDX9NsLmBvxSafM8rK2XmDsI+bWqyE6impD2J86AdK5pjvGUXy6OrDE35VtHV3
qgs7dtYMAypBG44Sik9+E1dk82sUZ7pPNp+jvBj8QOgdzEdinoS6Nx5krbtPLjmuseFtBtEMW9ux
fVNY6Xbq5SnioXKQAcNXyd7S6rkb5re4L2tfp/8oBUd/JR5CrS5384mkzi8vJhhy2QCgm5iL639i
kR5I16FEb/ZxVEAPWSwfFXUcTHr2OqoNB59Fvrt9RKtTf5dqMyPRo9ttK/1uqiUct2xkvG2Yk18U
BlWh9hzP7RnO1HFQ1v01P5uNA09HADw3JGM0r2tEwFJU7yu94RDae/YOrfi2mKcvu2/OkiPlpvN6
4CFD/sKwk4n3wkA+7UG8ZnLoV2HM02DaX6PB2bcoGDXa9Hp2g8EyrpZ5cxRs/aGoJcKeqe/5qOLq
lYSnHzksWWgm0GXRg1/qZYam3EGXoDH2RBD4gVWEoNce4nweuXD5XQJYle+YwpJuN6hqEsxTVry4
9aMeYfQ02mHSz8dskk2AFPEDkWZ9lLr5LPGUHUrbLUJtrhEyLOVlcOz5KF35ZJLxEMJjazl4EuJX
TuKunfIDncjXWig2OFIyRjmBlAd7+rbnimmq6Po16Axo2zIZRCP1D6MTLUe6LfT/NO2utQkDm1zK
nCqO9L0+3xeoVTStRW/dPsVPhHHa3vIkHHAZefNGUOBzR1AgJcOfpm+mw/+Mp9TWUKB/qJWH7//7
f6hsNH1FbKqmrnJHu96/hAYRd2BNc9XQqi3E/KzOLK6mlCGT1gqBC/FSbtxf6GI7HarNYXgQrXMF
s6X9L0lJ/5ZdBAmb0CLN0HChe475L5DOWJFu6SIIZVshCKzlrtONZWIfLgDjTvW7q83GseX8Exrd
9Pi/XIN/i2nilzuqaVqaq5sUKv8SdGPO7uSqHbuzaNRHYOrOrlniap+4ycPQM2TuBljVruvJ8AJy
3aQJYDW2iR9xQI1UrdKkPDpqizj/z6/r368JiVGWvr4yUj/U20f39xN+UAxnVPsPOuA2sZ85bUTr
P6k7k+XGle2KfhFeJHpg4gEJ9up71QQhihKARN83X++VvL6O5+eBwxGeeFSqkooigUQ25+y9tvzR
YoJfkB0RkhXyBkTiAk+kLQjjRsd3+j8Ni//GLNUt3WanDsbdoPNh/AuzlDJoP3lEEK+1goU/odf0
LMg/1cwCvaCsTFY7f2t7yJ449TaHMfdWQ0k01/9wBdRt/6+jk89uIjfQfceFFqvu3D9fgoGzkkdi
w9qpVGAkbnmL6MAKXhs2gIKzn0lf0c+rYzKTLK5QhLNDHSdtqS3nsJcObRU9hDPyh0bY5r7UnroY
RmmkWj9Mfdxi0ukN3WpXonXv7Dq+yR3YK76Yob+XB29ZjrXer6m406owi2crp0t4/T251riHXhBB
54p7UeiSkqNeQ+M2X2knguMmUuNgjNDnShdue91P32HqpuQ7mwdywdoAbMeyLSlqrlENwEN17A9p
sctQXbiwZE2cFApVFlm1l8vGbsc7c4qtV5NYI69FLmhJw9hRQQHSRwWJNYzwzFS2D34Ju9F2+9sQ
mVIFvF6V4mLPrglXoLdg5qrBMLTourR4243TtzkRuLyod+PWTrVPopJmXCiNTQyiLog4uLkztiBZ
3i9JlrzPhAnuTX/xVPfWOfUa0miLbLW1UYCW6nSgfIuQG9ltYQ3aDwCDV9dB8X8dN7b7Ke++MGH/
a5jYP2eJ/dv/l7Qx0zbtf3p0/lva2Ev5/UX4WdH+M6fZ/Ot//Xy1HeFglv0PlwdIuI6wcJNbKlTs
b06z+IdrOqgEDJqz8AMsnva/Oc32P3TbF44QLA+uafhMFH9jmnXzHzieXXKpDR36s6Vb/xtMs2Xp
/zrpCMdzDcocOosAatR/JTWXtIfJQAU13AmENbH5YcTGyRlehU1ps2hPUvOPbARwGyHjtZL8o4ac
R/eOCmGWkEDmVmuhc4icyRlbWX3/Lj1KU+G8kID5jPccy4GH1Llf0lTxWQm/xFWOJx9PUeGsyHUV
gW/YRFC2zW4soxsCGZygHZNnkk8+YXHRszEOLZ31LfMyJrvOHekiGAukQhf9gd6zdObwsGZnARQz
7pKJPkY5LJvSqeJ1BP7YEgIVtWgceIrLozQ0RTuxV4NHwI3XJ0/o24wds8MKyn24paIHT80ikivn
bMCGhnN0lvc0bXBPVGl7SYeqWBtooIOhnX+8MMV0Wif4wDH74QO/MdDO7xJri258OYKHJXxHAHpk
S9IP1bZ0TlVRuyQd0OgxijIH/lrs7aJ5y3LOB3pOv1FvSoiqN/UMaKLmHIH3yX304boGaJmpoSw7
N2ff2TftsE608pFsHs4fFWjfriiPoV8+OhVBB7FjUZvwpme76OTtYPwm84hJu8+34xg+GUl4U8VM
bd5dSimhRg4zOf4fMrwuC/Uzwe9O/WPXlW8FRMF52HWz92ks5ofU732Z/ihyl8I5SNc6e1FGLgUw
hzz8thXV0HTw/RXJ2xy0zQvZInhq5NlQ7EH0u5fYJWnLfzevZJXa+anK4UCF9pRI9661kmcKh6Qj
fwPF0FZN2P6ApDyY3HhiE1DjajUBvogUnrRiSQP3AvsfmfFEMIH04q3Z0TzjBBPvZHYukSy1pXRu
ulzFs2gcPfRwonjSvHO5/PWYNy8GaFX6/eTCLxV12kpEu5Lc25gw8sEt/VUVeUFvCbbXjbNA+SOm
OqEKrdHeWMs6PC3YL2ULsSPvX2RSEUbLuahOa2sdJVm2Ib4jdj/cGuK/RwM7XayBdCYMmfIUR4Dj
uoavzIgMoirtj06fv9ShExBFSF3QC89FmVDFbcCQ2rVvH/v5CZfocz5jNqIEba7t0OsCAxzsdtR5
uCp9q3khyK66OEIZJcYcjyLrjqS3PBWomoc72S4tHdDyraUIIKL6JwxLso1kfesBpgt0TmMZxPlV
mEMyz0Lp7WTd7Dm5uzufwqY9qeoci9SqrrTiSFn70ORev0NH30GBnoLRco9J73hBWxN17+Y6zRsy
KlA7tIeKXI703UjLXZigJ85z5x5jld5qe3vMudcE32FGmhHRtfr7pJv3Wu3dVmbhrcbWbDeNgWZ6
ir+mQWWS2TUiYl2u1Hw1YxtfZ6PSGsIMNwlGM8el3ITR4B2zumAx794Hp/0uMJxtJtMtNrJhvwCL
+CYPnfilWT7JhSBtmT2n1hBOydTNUCmnQ2FgIspolhld/J4LRuYCGy4LrWTt2vK1n0gLSRF/pVFI
fmBYnwgX7FcuUKYoGjdsz+xtk5sr8qyPLeOTlq73UXngG8zeWC3lRC1x5CtQLbfUXawtZ/xZt4f9
aFErHh3jpR5fLaP7TmaQO7pwjqMNa4ZfLw5o6G+J0NQ0yqSONRc7FyKP1ZvTqTYhto4e3FwrDy/R
2GnsGxzEYO2bVeOgoafzCqfIO5DfR8m+7/d1h6HGVXKR1E6gwEbuDTEmFzcuH2X6UFnpixu3ci1s
PHkhmgPhPnhZ9aPpXRwAR9vE1PxXddG9IQepAzY2qwq9cjCkzQ/197U0qdx01fTARL4j+HA/9yaO
xmnX1bQEm0l89qaNAyna9/ApuXzG3p5rZ1WQyKY79fsSkRRlVVyCbo7fum1CDYWPJN/JExg2pfk5
sk82MkaD4DHYEkUVw0CWqFMyH9CBNp8cURZr8lsG4hsDlyoqcmA6zIaJtdqx13E1RkGnB5mfRRRZ
i9tkQf7rKiz8kEwnKyzQm3UUfcbcOkBzKNFJGuQBmBTclnDJ0EL3zNNRyIRBvsE6SbCquoItZwNG
cz0NCJ8tu+sY2Thl00Kc3aIhi6jWX43Jnm85EaDEaHOE/LN9qFzjwLHLDhABfA3SChFk7vWWX2Pn
bDv1NHk1RxfiW2cdK8/G+UZjdy0LahAG+EfC+PQbbzAo2TGNoeAVzcaPxH3kdHVQp92yxdJ7Mxpc
nxm+95+woOVdvFtS+YA03cE7taP+1Z4GV2tv2BugoLCgBJq5eNV7uhq5oyYhKrN5WB3DyHdQE9HB
TZflywOysKp77ZWOVkltka4ntU+a/1680+JyixE5X6cFvhSNwjYRTE9pCtvBLYImZ65KZf4xNzkp
U5RiWq4mATEPkeDpljRQ2lwJBIHMx6X/RNcRhcOEMRvg0go9wX7xW3ye0XhCtEoAejbY69Qn6Uu2
XYSuqXzAEwpZW8P8lNnNe2ZFn9mMkzhv0alVo7WJcAFHkSBfsU6zQwf6AkPy69wR8JnzxqAarIYC
LDfTPVec/mD4LjObAw/NVcXbEPoHuLMXC6vGyu6zs3JF2hgkkuFTGTTBULKByaObLISuq4zfC4bL
ifUjax4bbFlq6dR7A8XU+JtSMIpd997vPGqDYMhZZ8JaUGnDqJHW8kIh9FUv0dst0SXhpJHh2lkr
s30elucww4DQfhW8mJ8ZF4cX9BCs1o59n1jo2c3pNmKLpoPcoAZ8Vj+z0Gv1HkvE6fRdbpTNE+nM
ZfTApurdTWXEGHp4f+pzpYP7uThsjqfnDg97L8VlasIjB5hd5xkXcFdf7pB/mtq5r5evptEvypvK
ZnCXdeluvlPeZN3NEK5/p9CXs0z7rsb6h6P3RpM9fRxXIUY/qYm8OkBLXElyHlaS30QnZWPM7r20
OJeW8p5K79vE9Bba9qtv8u68of/NTe1ZwHItjtf/kwCuUH5/E4wqT6aIwz85DZ8GWlAVht+GU9x6
QttQn/4erffarT7YD58NPLrK8dsMOcGd1o2iCUjHXOEwQgFXnNkeI6kXF9qiXwh+Z/OcJ+VZWW9L
2/9AXbBAreg4y2fwNg2QXhTECyjV95E+kHm3nKi5XIkG7BaReIWbMhMXoDS/6s+rzZVxfs7R+q1C
0umy+lM5y6+k6zK+G812nYfj7+JwtS2MWpDd0ZoP1XmiQx/PWPg7OFmTfTEq7clmNvzPe3f9ovqs
ZPy9mMuvul+gpwHYxk9d2GJ621vacmmi9C5mmVSjtG0rxhMXd0nGTRvmUHL5ZcUYwaKwLlqcn4WM
IT60J6gIn/ELSU8/GbBIMlbPNo6OmFAVkS0XctF4SyX7QPNd9F9mPX1l7UiY17JXL5LZ2UXPcpBC
n5knP8YGLq8Pb7Chp9eIJzX+KQ1cFBZ4scxjVRvb2SVj0i326ntabVzUkDb16FKxQSC4Q/FrouoS
9l4w1mqHVJ4XRfVsauOr8BmU0lqnpXunvq7s7Gz5yaWKFAIh2hkd9u2c+YbSoPq+4U73SUR7iJ+7
vgiJf19JU/0UcfOIxWhFTwKLdzJxEpmOdAAuGs+U+lwh7FGtY4JJjEuaLxdqbLBwYVsvmMTWbpG8
qp/+Cyg+ZGc7AqUCijCraZU4525CuNIlLxnoFeUUj3H+eI1/e+WcROH8pTBFpWW8w99XzDftKS6H
85WepAa88rMTOB3kXnSr/j7EMIcLRqMLD804T8NlcLP3eGHs8SwgcOfBozrCiz5kU/M7hyA3qvll
cp9jPblwGvuJkumr1asd8jhkqhCnFORuSIA9p9PeIZtExN0vEo0/+An01DqTXrKZm+auGqaNxhYW
3ftv46dXK3+VOecEFq9QsYUzaXEolDVjZrX5i4VQLMte76sdXT7gkMx7rE5/BjNwWjUaGZq1KJ5d
77s24wdTywMfxKUaC2o6U2NFGdk1TqOyFE+xlqGCACMtvc+piC7qpraR8bTMgDB8AFv8u6JZjwSj
DMkroIgjBtrroLnCuEZ7+bp+YU9bVsqP62Dh82cWr5MeB8N/+3sceX55SjJvWzPo/GY8VPr8q/X2
ZwuCWmPYdBnKhPxHjXD1Tss2QU4W387hgFGOnmxn36l34jKxD3xfrQipZQV9WlGWJZIjiy+mWz0L
clE42Z8VE1iBEdTUpKYo6aRndd+dTM182qWohpfJs+G29L+jzXRba+sOLbemE1kdGXs1Exq1eXHy
5Hz9ms09USnPVz6XGhpq9syApEyMy3GacZAgZ1c/qUaUOwievedm6d9gSyIar5mnr3Nu9aeqs1cf
7SlIwP4XmM2j7r6MiBfVt9XPRYo9wuv4xn6ZaoxVgEoKXiNVPyDRYonefb5O9FYTXxJ9eNS9aa1m
9S4GMtF6FwDOZpme/4KHLNPF4L6mm94r7lAsXKgyMDZz3pAMllB+X1930gkAbfOn0scEX/C+bH5I
vab3Mk/zj/pNcQ4tBZLnqmhOY7hPCuukrsP1v9PouoSRE2iIuyp7t3Bhl8L9yeXwRw1ttbShVgsc
vb1RNJ5Ed9/lQpyDc1b0pNK/Ib33DZncpe6gZAISNGYfOWV08qB6LKP+VZnJh0w+1TPiQ3fGIbKP
5X3eudfrox7T0QoI8f5SX17xx73g4vgtuZDDUS1tc8qJV9qBuj0JU0SvYg761AlcFjK1aLE4rH1R
3PiKEQKvQi0trZQHYYmtWrwbRTTRluYbyxDbkxF4ldpJNAMMiOiFqtdLbYL8XftN+2M2AOaT8dbG
b6wIXiMwVfXDV8qQn7tbVIb7jH8gsAM/eX+n9htX2PsY1ze2QdeUSbJVNNfJaPY9Zx81Q6qZkhjp
R/pTK7WYjMSLs2hcn9QSN4BvPFxXIPY6fUfEyQAHVGHu1fsFT104P2klvsqI9TPvxVdcutsoXk5e
ZnNLIFjwY3r/EdnRIarSQP0TBuRLF4KBcpN3a3q9vhCfTf0ZZv03rOmMtEe1ZVPUwbK5+Ln+ktOf
iD0T82b8kg0lOehYDNTvYCUqrHWrdd/OUv2ojVvvoKxMf3ChsLNsd3+/fgeBC9vSn7y+U/utJEWl
/SCGJlAL2pUwZdKmixOWpGy4znBqYVF7PDW7OT0Tb14dJJHxdXeDZ/ud9JzrtKKWu4GJLrYcOIHa
/XXCU5c5JgIqif+oy+4jwpwpNpt/r378mbohwgzevL6En4aVXNosQe8fH0axfJkkPtSN/VFRcNLS
wLCcGyeR13WN1PtLXOTnIjcfVHC9axnP1oC6hH3P7On0MY1HDq/nwhNsZO2tthRHtctSA7Ir4cbw
Z5q+6U7/JilTWAOFgr++q/Ze3ax/LU6z823isXlFddnUHmcU3dYyy0NkI/WNytvryqd14mIr5Do7
75elvzS1uFhqNlQzjFvKPdX/3RVZ4keXxWN09e3t3OjkA3HN1JTLPmTMtLsQGGyl6EPqQ0KbAZMQ
3qgLrJbstE/Wi2HeI/v+VruB6+qg/nfaR5v0i7zFo3og1C0yrPLsuVx7oy0/Ef6jftjbvY1Chz0e
myg1bBT/xMzds9e2J6A/26YtHoaUbGSZvKmhrpaKltdSvyp1ydMzbqZWC9QtVrcW6851U2PTBfei
s9rjpA0segWSrOP5ddR3YsyeYosADinhszNAedXrQ6OTPTLWUBf4h9DLTjFhFde1kyGojhdqKFLF
hX9qPtAZ2rrYKtTbUVuaAaqxX4iT42bBdXvDiEnYK8TFSIcKysDIRrToX9XoiUV3MMpxh/lwnrpP
da3UYE7G+Ek92PEgyNQ7qXehYYz1unNq2dslLY9NmJ0TQ3sFJzNx+FKfVw3f64druRYVRuehrp4n
94xKGI0VL2FzLfFmPWdJgaacZdZnAVfjvyMjrc55F3N8Z9hc33adFBt0nn80DxSPDd2KXxdZKDxb
ha1hH89nVC+HkGJPJPY+9PuD6/Y7dRGz9j/uvHqPJY5PPRye1MVTz58ncIQ3lHZ4LogN+sPvUddN
vT117RT/JlQCELN48mvjuaZA4Ex/zU5qMii8C0Ecr4rc1phcJ6d4xlNGH7I8d4KRxf5+pCc6Wg1p
fn/dKjXTSueH9PWnsqXsBsVEfUv9RrX9UFPpUL3MXvmqNkFMjT8VZUndsx8JBoDvwFF4HTp9i4FT
NrvQqh/o+a+tGDgHtch+1Yd7p5y/9LrqqZoWQPjN7iGqiRpPDGilTf+M75Ydl1nrwCLMcpMVqGRq
sOCYo1AzTBQqfNF7B5Rv27GgsG5NO8sEruuHiF1Kkg6HOf3JwGQko33L+Zwatu+utaZpDngHV4k2
UVzKulPcDPOuFmj1rcIfd61J4kEoY6wRWb71Qmc+uEAfli75o6e1uTcdyW57GG9jxKKB8BAqJB4a
mzIZ6CrHpJqTCJVYqDTThhOFc3RIAn6phgG4gf4yGuYXvUuOv/WERNxCJN2EH0U4AcjRMaM20sau
lEVr1mEKDppEqOa+TElYbOvpo7XN6WC5KLCkMLYN29SVO/rvQ2Ogop2G3eCl57ShBxIbzaqfdBJT
/Op7iub8hDt780L5eOBFw2wn3J6QdZt2K9YfIDAu1SSSIQHQ2Cyz9dRtp8bD8N2jjTRL2Qd2MYGC
46E4VXjSZfoYO1jZEV2hXU7IQdFCp8EPER9HqhOwGmaohnjMnPiuWkxvtzhvS6MRieVD2fKXloyc
lAgDE9AHcyWyMg/5pVORSe3gDKDvyIFmeAKWuEshAD0UmcG46u5gX2x7c44+cMTZKyns736CWWbZ
AtZRPst9340wuKL2cSFWqAJ+8ZKify1zHR1RfosiVAM0gOR2wJWqT5G4tRMGBkaGQ+tNEBFSTBNu
/WMs9bNOcDpZVj7SkVCIdYeeUDqO3DhFxYuhu82EtXElK1IR+aS6eKhmjML+EnpNiass3vN5Bsdj
dBjp7BDRHKSKEgiTWfTlWiPszkBSi3O1DbpuGIge881D52MMbJN130bvls0LFqhU8UHoKf1d+DZU
ZVeSbvMqN7BtjJb9kXv2uudcsllAbLBP8E4zPX+R2y5s8YlYRiN5WoZtn3vhIWm+vIob5sMktj3j
CFW+uZGDegL1mHpD+jENBI5pckCDW/xBRwgqgd0+n7tasAvnHvqw2yVzrJNWFjeOgdxV7+mBp0i5
eg7KdC7DLYFJyQZv+DKzcKK44+wSIrTKSnjXMgpRXijVuD9iSlmsu8pIiRCNqGgPtQbOMO7MU1bm
t3YbH5rOtO6HgWO938obGnbHcPRvJX6Kuyr+Y1qoYme8ZIFfWmRspeU+q+cNkiqJ9NDYNKlBxHNm
z+uoeeithe1z26ziFOmda4lT6FrHmh4BnoFsS4oUOXimOBZ2/zooHr4UBZ2x0iluaAl8eJZJRjf+
WVx68ilP0sdBVsBQq3m4UXAd3bbozouznrW/bVwu69paylVtgxWKgFOXDSoCSBG4VRpa65aBcK8O
zLL3dwUTFCG7G1/iLxTxtJ8pya8csTxYHG/Wo6PfJkW698aY8JMUCeis/cDUznGnNNSrjD4JZHGL
yvfdphvlz4nY+JPZPzVOjQN5l2Nnuv+D5b44omQDmzUixUyXP+SxWIduxrKkh42zJZZuk8E92Glm
mO/GyvkzaeFzyP4b2SDDtWoie62XaNsL7QHdVAYGD5PhNJofmTa8kTHxCl3hs0ziZp3kgDLYLlsN
1MAuCjGjLdX7SEso9j5idAyK0zwH9jQ8OBJJ2AJuFpmDIoyBo1oI8dap9JsmwOrJXd78Zdj0Nf4L
U92RKpldhBcctFDlBqAbmFZ5sqviFKHgnLHOUyum4wGWYecvAnayfj/a/Kur++V+zpcj8iVtTwDb
M6YYxJF5tE6FRbDetCjLApEnY+PvaaiSIiJna+e2pBi4DealWqrMFQTQYxYa6EI1lfYx0Vj05MFs
CHQcKIg7YUgUpN14q6pEgzg7AnY0B2j8c+0P6KUiaOcuQznfcZZhxbGGCSwyjU5EOih4sywwRI1M
SrK1M3kLWOcSWgiHENBu3LA3DWfctAXeXyz6YtL8rSe71zHCapd5TYU3Cdlqi8ewa+9ak4cG54UQ
5WNc6O9DWbByjd4XqVjUqMN5OGKl3bv0iwOtJ4WvqVcs2dmaZDkU5TNOsJLOqBFi3Ys8sdVp8BNp
DEgerf1dt1QhmiucljQCV7bnBVPbgaqB1gnR299VNpZwU9fOaIIp0pfpLvNDH/iES36HkW0chumq
zTHq+ZyWNohm72eHXN8oSrCsYTi3cjwrkXtchpVTFgaBdNjhoEvdhbWOaZlrHVv1IxGUp75dNn0p
vrphoe7uT5CI6I5m4biNlkq7iX1xNrL6ODvOLom9+s5qxYLstMPY1XfBgtdW4fHGVVEPCWZzLWhY
Mfe5hhnXE5+GJG0kxDIFOnWQz6T02SRKYevRqwhX/WyJXVmAWwjpwtqVR3Nd856k0G7a2jU2IseV
yaqEIagmkdTz7mWMv821epVdrVeb3ln+GFH34s0SB/gk7aNd2tY+hby46UfWHZuCVAjqdLNUVrW3
G5+ub2mOGy+fXvq5UAHU81lPImcz9zHzCFpu6YJjS9XyMdn0c+plDhhSx0Tll7HRwbiYItmNXfyN
ZKOwbcxOGrnCAs9zPFRfPhAwzW3ZnygdYaI95lU/PHmDtRn0eSf6Hv6feOzYIqLBZ0XrNGIcUhFE
Dm2hpatwh5vwLPFqlTOP+wDDXrcOvMbBVAbseQDdlOuvORhzMDq0lTBudpSiULVGLs50pH7blhg2
Nww8ryxWuZPfyREQAuVcp0BqPvdcqoKnmvMlHiMLD0boA2SCUaLVghWMU5XTU47RKjAo9hyg3DgW
1SI2+sID19flMQPchVYWwUg+xVu812vXxcFXzw0kVHKFRyvcDY756YzlvWjK99K6s5DyYypvcIv4
AiwOHAbkw8uqskuxTRNsUH4ZVQH22NEzH82pY7RhMcTVAV9IrsO8fO+lucszV25a9LhDR5zwyENn
IBTE4hv+yLj86BxGRtXnD2PnQGbKc04HzUcfVriP30nMNtZT4t31lfXYadlbPBe4MacbvTZXsLry
UhZsgLU7bCSUTb3qEzefwvBilqs30O8/F6DgvGPrYC3gonRJulc2v4eKPzW3b57uPSY4+2eNQ1es
VAhGig0Zeckab9pRdj3ALK0OOORsQ/bxax1HSmi7oDiqCFu1nxJm4Pa/KKW9le04K/hfGxRs7GFJ
s9zl6fiIyOAyQYdKgXWyQk6nzq8OcTg+W7B111aUvthp/SATCZ//3cSMbGsFe/i8fXDr4dEWHhBD
eHM2GjZ/PkdOdu8a4yHTaU1aT4aLmLnEAd+/RC60hGnkAYX9YyfRHRC/xyRqYKgR8FfaAh009C2z
W/Yzuz0ziXcTHyauHX3V1Zum+ZwzpD5QE7cedqAE7X2KEQGF8qDz3GSiCPK5xOpPRC/Wdy/qUJa6
sHyqWYGpGnc7eZw+VdUSv9i6J+IdOGaSlPWqzBSqZvzTRTjDRXYyqfkT1KunKPhPTtG+1bGxdo36
rR10+hPeafCMHBiRfDd1GGa2NcGgdzLAajCxstcpI5s6NY6VyIcAeedjLUibzsHkrBonvRi1/xFP
N0vG27LK5JMeOGkYHDhKg71bNevbfIAfXJguS2fya3S+e2SH63OOGC3xlIu7tKtg3HFAv3OTe/Z5
lCGetQZZeI9Kvpjbd+ni4oBpJzGRpS++les7ve7mwAWrEYG1ohKU9NYxqdp5zREWM5w5B9OMTzed
7VviJQwOjDYR8eZ9MRbGzrfQSAK0OmF0PiWT+SzhmW8bR0NUhqqDndSD4yXJrnNeoiT5rXMq324c
2TRF9ddmecqb8gvkGhzBbEgCqLesaak6xLggYEGkIPVClYb7TazyyP6p4iFdy1m/lVEF+hmxOr2k
T+Fl9xUssHXY3ULlK3ZdLD+Fzo/WU4nyZAaekETo6SfRPta5/VR6DvyLsmEfV0BzS1N552VNh3QJ
XbaUkA8HevhPIcfulSvz89yM9cabW4hCCDZ8Qy+2Rex9UeCPxTYJTfO2UtUcsziW8tIvObax3r1f
curJOBncFWgfb50sYRPoXieQq/QQFE1sGOUo32mpzOAAnOPk295xTMTamrdZikWUwO7sNAgNlcGs
k/4dZptVOMQVihviQIyobok5zYf12OLPtA0SuSt8Ptu87A/jAK2yzgBXDXm9zUEBwaBE+TJ4e8cv
dnZUpCwP3Us0Ie8n5DzeWg3p5GOUnWYqYzx56x6MycofANyUcYKVoRnMTQW8L8hX+iEX/ZML2pxR
2Qe6OQ9PdZXhscrvZt7NHiYXU4ai/3idhnFLDtpNjkNExGzN4prOt+uUkAVjnHGto5/6onuI9Q6l
mVnuyAr0V63LTRhks5klgU8AVba6dlv7Ij0IIFd7YbyYkCv+OFibRYpGCNXUeqhActWGijkGcxIU
BVHaA22UunTwGTWAJkbECush9hPMI9u2V/eCAxiJQx32Dc90EEMINBSdMDkjMCZrDzTwPAaAc6K0
SYPRST5riI1HPCwvFu3t2y5q9B18a/ztul3d6IjG+4n9Wq2x86/8Kt4OGq1jvd1Y/QwxoyuxfOnd
rwsMe5vagHXwXIvbseYtVtL86hdWcxcEhywascum5Bg13cBAHrItbss4jviLdH0Op0xFbIjoLWcS
hUiPR5nCF+oZrAaBloMwjH1nY3jub9tMDwYw363PXGJk8qj3nJUx/C6btmmP0vTDfbvywWxvFXG+
9Fz0QLVxZIYdTkPYfQxzSYKLb9tYoSSbxskYtprzm3Q5AS8iag8oHw9d2FVHu0EDxByo3165gY2w
jiwQU5AXAxLKuKsCBETpxvdQVDb+CzqPFXvp6mFhR8BxlvmuhFJdpGXQs6Nd41fBUoUI/uD51keE
fB+9ZA34kPwCjLkuWEbjPh7TcGMmOM8HxBNLiqxsAGAozLTf0OyFScm6bkYogGqjcNe4VgoCipwy
oP78qRkcxhvhaay7FLe1dFvZHD47q/2F6+lDvgO/gh4mWzXm6FGNiN/qLvuY8jm9ySbnRK1SBoR6
lyyg8pds4Xu/quUtJuFV2U7asfMsHGLjpoj97LWyYCTbXuwfcpCScNfumgnjYQ+VDPCgM29BD3JB
MmMnq5o6klc9NWybii7FCxza4kCb9H4uoLlMCHt25eJHQduaYANCAo2RXtnc7/CYmy5uCj1GkLgI
iMBtjmOfaQ593FJSX2ZhsE+D1T5zMhsfMBYmAUwcUg/+OJ5NVyFG79VX/hMOCZ+mXDxsZmywhs1Z
Y9Apow4R6WbONDhbEs9zIhiGbTRhjnBGViasMMoTzsFc2Aa6XvM5I1bgCA6jw17l1/T98hetjX5b
vXjEzYaEkUB22prAV8hXMFbQIBnqSrezCEfbpq0DC9K8R5ZiBbjLjCcKbkELH4CzXE+7s+ieYjx7
u4ke7UmdOtqqxBtUFhPVKWgeo4bpPCrKe7aKfWGt2PLSqkh8xQHHIzRCh7LHMb1DW6qyN8JwM3a3
pt54Wxiar2WkY8iupLada9bWSduse1KIIE7HAvese+k4CJqjfQoR+MMhEmAI62VhLeyWN+WF2ZpL
yTy0zOYamy4Lh6wo2VUbAGHZIa4nsY4ZuhsA1DKQUwSWGGXYfi6eKtmG6B014IpzogWj3nCw1xi/
GIx2U1YgzCS4Uq/bLaEO/loQ4reUHlU6E7UTcmEfqwCMzLCRGzIAvmu3drZUfNkLZeLGFwgmzNj3
2a8N66yKintNvvN7ysCaQDTApnqOyu7DqKajVmMRauMWzIcwPKxKw546461lc8hs6rChMCHEpnXr
23LRsVA5/r0P2WBt+Ci0LJx/N5VlPXsGOSDpttem9lHg28RqsqxyIRiOIww665MSoLsTJnHMllrN
/ccEfC4iLc6s4QhwG1sxst0kC8KRu0HpiszTKmk2Y7NQWCgXCu31yIkRS64d0kgFZVMueMewv23g
Z5ImI+V3O2YVHVz8k3yy33/n7syW20iyNP0qaX0f7AiP3Wy6zYbYiIXgLoq8CQMIMvZ9j7cZm+t5
inqx+ZxKdUnKqrSqZs8MbS5SKYEgEHB4uB8/5/zfD9PgrVrWQ3zspPXvYIw3Q2Ddx5p58lNJcatp
PDYmydhW/QS3ZXrg3etxiusLpzLofGopRYVaMI8tXZtzzDPpJg5rjjdoPWyjcBdDcK15rb/qxuER
/pYgjZjW54PZWqt0ZPvxB80+R0SbLpOMtah074Ua7BUxtUvDBfwaS7dEG8FNHl/anBwRZVZEqvat
KehDdDM6DSPu/3Eaq63S9yi4swLhJ+ybwqduFpct/V2Jfesk91Bxrn0nBQSbmKAoCmdf+NpV0NAn
bdtZ/6XVmk0lCdGBb8AmBQOzb4P4pXGsdDOhSaHblnA+l5h3SHTZsi5MZeMqHF2VEvqUicq4c7BW
imLVWWqx2XP+aC6wMd8gAJ7O0XYWM01T9FnF+QpBnmfOzRQNnO9m1Ki6dKMnk86BDBLp6GkNLYIk
wsG/DbS45clqCLKvGWywxajDiWLwArpXUcCESHLWYAqLOaCRmsrlCjQ3XgvDgiZNgy5okt8JuR0l
NSFFPnTBAPeVvOXCcmLKXG4D9sZ+jI1wODmkPqKcc1ylle1F3XNrA8Dtg6ML92pRdx5p9n6aLgUi
9PNEtOBknXDnTsIgXlUtot2BRsXUxiVAkAzWFG3r4Ikkw2aEmwpgxQxxbNiwvwwmSlu9Gx7DkRY4
LXLaRQORC7L7IumFfd1mcBshzGQLx0VMOhHhLRHEN7O493JqWdw7VZuXq9oGnBLvMDzRl0RgsGMi
R+wCeGDUQYiTlLjkZNTHw7qZ8ielh/yoTuS2qjBVqVMtRJCSSp16eiqVL7Sb6tuwmXpSK8LHHCER
M7Xw6EMZKeibZE1w8RnmZs7pyE3SczcYNeB59LGSQVz4Odx2Xa1MioWEYP0IaI9JNuhUB73CX6DC
6GcdCGi+GHyLmja40OyUjtAEitKUVznm2ZwBBE3ku7jvvqRtn9KYj5KdfrpCm6yrUq+CCyuoX/1M
3vdI5HdFP+S7Pks2uQLlPoAM8mx0aC0wtoWV3Zt7K53adST0krlHLYum32fhdk91gZgYyF0+M9wm
WZP3KzHpMcU1JopXhW22K420ziYJ8f7OXKipFeivtifsYGnybh0JOA3BZYJCRdiDUYCf0u7ftA/B
aF3SsovW2+7mtF63uwLogleMOy3zDkUej+xKLS4+ofEU4AlMzxH0hyvLtY5j7PLVOtm4bwSWAEOr
wWfUW3WO/0O0ULVBv82UlCgws9Zubc8Ck5weXeXZBWpLscC2q1x6TZfMxwhILwggGgl1KDvIke5V
q+2f+xp6f1VO9halYXc3Wv5d21P6QNfNYSP0H8AhLFAnaCi+xdqp7OqOs/mXnOn5bJazYBifBmiC
nItomoubrZIVgPPsyVxDCjy3h6RahMWQIENJh71dkRsq3DCiwkefvVbTqvL+h1+uSWLkO9roYsQq
MokH1m0Xp623080canaiBnPVTqZ5lckvKI3MXWRl81bAIp2s5jnPPSwmraYj5gKO3OY1qQg3P2Zd
8VobjvXQBnxZthO8tIaDZ8kg4juaVbA2IdzdljiM78ZEMxZ4o8GEIId2rhXKvqJP857yCkBvv72E
2B4v+5j+78BMQ05QRMBW4ShbWwQ4Q49FxcEZdJ6vJq9NP+3q2vauCwQOJP16z70uegG7KnFQzWfE
oRWdhBS1gllX1sGqGm1nB3XFYLPU9U1eGuU5eyRNYr1HQ3bcKnShRe1yIkHjcUCalTYA6z5Qw8uO
wykVmW4NOkAbsI+FORCaQIi6sXU3saN+6cpXU1ABx3OBEhRBTU4/aUu0pGC9XqYUYYZyZBdXzzsg
Yg+TTTmoNyJ/OU5UyNretABKOHulv2xb/A87xTZITI7tjlLHWx0n1cyYtJS2XfsBSBUMjb46Ako9
IonrtkMysLYM0yYk471rDM3dxbS7qkmrbHXDXOAzrd1ratjfteWV0MZdXUTtNiwycfXtDzsv9hzy
qf6M4qoX9NONIoTtPfrVOq3bfWya6gKDZWVZSwn7CEV8npHrTBPL3Ghwvlno9eQqGBCoZZ39kMs3
DBWD7tmkrpaoixH0DulOoTZJZhnlme6y6JYky2dxE6T7po2eNJpAIi1Tb6vEZnKMxl3WkcPUYdJf
BgVoBZZibY3ZIeRWvysXpi6KLbmvgnf94tgvZgG8qlP9dqOVPraXPhPQz9MnK+JY6opIW05aQQlg
VN1d1XPAGFyI3+jQLgNoaqCv1X7rZCqxB0qa83w0uzkisAhxiZpf1mi7Vm6jPJsq4q4hqLAQZJra
QWhtHHpySTh13BQZucvSbiGXVuU1IT31hDhCS6NnVzW1ok4kpES7CATvCObS9VFmGIqPGsiGlIA3
MpCi3t5oqQWcpUqnGVSN9CLTsjtKM4KeMReziZKh4OYK12XmADiQZKggrVa1k8MEGiCpIGItL1yX
TG7QJMXuHXGMZo007FsFThX2oJYF/bYRjX4/IYhL9EvidudB9RVg86O+ZzPE18clgRMXuUlJZjg0
GN1ckOqfa2ls3tAd+wVj04VmQEfqFGfYqByPZ4WuUD21IcsqGO0shPUyVajuHBaeRR5Y07XjYN82
NlGz6QN9lvfszrXGiE/w09AsE0Z0XF2Aacs2kn+ESUT6QUw30xeY2+YOIhOQMH+k0Xjs86XuBuUN
X4rOIRePg6mtKHyrzsYSnsPkotZnUIO2qmQDsrjYc14BxGCygmlVJq7FUMDLa5RNVWCUZjvRk5Vx
4mzHttgMbdndFdldPpgklqPE2CWp2Cg1/LtGqpYBw+H/0Zg7ZolzSfkSczBKahO1wMwk84umTVC4
9tmX07pMLjmXHGOw7UvDJJLQ5e5UB/DGldaaG0y8NcupexEgnABE07QXmV8hbnNo5iJ14o5YMEVJ
F9CvRt1o8C49hzURj7z5pHbuZgDQNldTavxNTrBr9N42ZV1YYTWLEs6NnrPkAunEoz/R4NHYe4yQ
rxzyqWjA0K6EIveWqRMNFF4NTjR0ptyQK6xpKIRPUat8JGI7aFZt85xM5OaETi1oJI91NXqrwRXj
JWVGl2KwjjRQNHgGcaQLk3YPAgdsUtXlS3PVpuDToj67txwac3WX41FW7oMgyykue2JWwua4rQLE
QBUSXZx/IlRigPqrwnyxlGIxtJgNzppSKCAphhCD0Id47Iav4cktQecG3t43gYxwwoKW7ZKF5lZE
G6ZdMRuHfRhH2ryJzWaR1qNKSp/+ocIiV+Qme2DEt0x/IaWidIoBpMIQxA3WjvGaTWpxERsiotjV
YUMW5hmzyb8U/jjHXWDvJiqNN123wU8tvuWoXsFqJilRD9UXjJsumqxed0XjPmpZ8UoCvStSMkA9
sbCkZ48U6DYejR2GrqLLQEpBBY6FMuMwjBx13NhJ+2BxvrjwOR3OnNqcZkrT7HThawunJDnuVzFm
bLUJJayrH5I8nk9WWn6NaodZ55vwAsD8ZvHg084X6FdWj/VDUrPnjuoa9gaJlSDst4ZpgOOCC9t3
xTyMQEiDGu63NZ0XyBWDS93ErilMl1Ueagej894C9tUZykIuc2rVRRH6ALPaSoNJFcDCnKIWl6Eq
vOIoYc5SiIiEsppYlAYVTzcw1mqqjBdTagLoJceUDuWxGIJgX2pw9I3BEhcdIFzSEn56a2f1gxKc
lK636Qhj4EaYXPXUGbg/ae1ykHPFNGR05KI10PtdkfTTrR0VD56KnKrN+nKFtJVMP/jiuefVVCO6
/JVGH2udYvA9GyEbzDH4SVdkRp5VIE3nXYOrGYssfJ04SLexnu4HErJzVLcph3Fr6TR9MY9ow7In
6H0mVulIm8J71stXjRYdJfXcBQ0hsdeO85YSL+qOeMKiAXBAGbgXbkl9vphSjClyZVolqr/WaAbE
fzSBy6IHVGfY9nvRY40qRWxe3dAL8+wNUN2qkTPLMCT+zjWnY+kr6XqoIlaA3KPgyaym+w7eu1Zg
GTOl1oWaRzdO34CNobd/AdoIV0qbaSAsCm+d90BzJhtfsyYUMyipYMEeezeRyW0bCXcu3FhfsIAs
G2/C5ifhAuy0fkLqK+ZK2TzaUjSim+7aL511heobnL2Ov0QavJVU7FcNhw94pSZgWDMvZ8AitqVm
hTuVJtyJqtmaAY0yA5uDely5doo/nNE6q4As0KTSmJAQRzZ6SA5nrAwax3C7LVUyrp1dUJGNmUn0
r5HRQ1bu5V9xG8wvTOlHTHlwbYZkh8lDWlRt7J1ah7QYZjbcwRyoLNI2NGjU+OM1NgwTfQjRTZQ6
vWyTYSwG5VypsctsFGkLg5CIRg8yvpz/ZlNt7QY1+hKE5AkmWuiWbglr1KDYb5hBTZYY3kbdVfih
ZfUbRoI4tg1iAW49Wk5uigAohw3lj1xXJeg9cL0C1D/RFwZ3iRIZC7aGV1PHPken+j2z0uSqNQje
sfpYGrm+IWR4JaUyt5CXsVXpSAbLDoJPXOLQMoqbmBoLxoYPcaTsoWhs1YjUN1B7Gi5s5zlSdMLa
SUo0hvqarAYZ9/KLX1uPVti+dQH1kCmd0G/QZ8PutvU8b9cNTMKkcqeVluSUi3OwWpPpEjBziNXD
7mbwi3IuppGurcq57PxVqcDlagYzXqac/igBA2YjK0teWV1Gpdg3XXbTc8td6Dny+lIbWNsgzKql
B6qkQlI4FtpWir8FAqVzt4hJ+FIuQU4wdHTFcyBRwFuf25qzS7T+PO+KS80RxXLIs4M6ymYOcgaY
kk8DYUBnBedpU7VLofbPyhRd1r1xR1tUJYfp3rNReqcxld7UW0AUfA4ULHq6qsUEgI8dZNw63Whg
UEXxTggFr22x7KE8MUbn4i0tNJKeUpfc9vaDQkBPhQCpsj9Ya4j6N4FDnbc1MDeMOWP7smDtdbgY
DCpVKGE/YD+xChsvOfewlhFBtsuxdTmvejuhsEHlmiIE3R3xW1gXt2Gn7joW/FktIrC4lnXXqaCE
PDt/HT3nLom9u6lTsIKBcI5fOHN7xOLVgB2KjULSibtsGIjTsCXqo68RVcZV1CNybep80wOoW3a1
c1E306WDjQvVvvxKkLkb9WZcO7F1q05zboRHNvP0PFeK28FuH0oyFa3mvbYFHln9qNOPQZdBWib4
OLYbxeLGUiQGkyOxEuF21u40BxeGrnwkpOsW8WQvktTde9FjXbvOSk+REAEBpGHCqp5BNJbIitl7
exeZXzKkAAQf8TuGh1NLB5+0nVsWtSj/2BkeZn0DipnMQg2lZ1AE+qAAWqsQAbqWsk6VbI14joyi
q3ytMTe8MMx1A7MRymy3LsB/0ER40qfqIvOUu6nnizIs9cRh5FBQxNevhgB318K50H0C7UTcTYM7
7QFeXJnkzOxKee5w8+B+pCicBTjiTU6oQBYSlPGcesTBcdqaxMLnbl8cCrpojcBf6Mc4EEs87BZF
n9obI4X5B5WI40/3WkdDSSmNNjGClnWg080ZZxlmmWSqXHVvGRA1+gVnqou0Led+Q1ukkVhvI6Wh
Mmz3btdvBzoqzyfPuVZaoyPbSULLtBQkGHwtdBHeYaXypWjraI7NOmcemSzM+oH2NP2VbyaduXq3
TZV5gcngbGhCoO9OhzJNFiZbqs/Yfswin+7BqtFu0jinqdJT6S7us7nRenfxIHmAjXeD/khdVKny
BUaLfg7xM89MMizNeEGr1JsHTOw8uHFrKjBtqz8odXzpOOZ1lg0P5GThtWrATaphWwXwOiyxjcKX
ElO9VQgDPrJxSdCS88Kx4R83Oc48uA133mVI7QOye7zyZcuUQ9ZXdQToTFo7slF9DqkPkD9+HErt
uopVxNLsUN3oYqGsw+4jkprIqbGj6jQiW+GSdPmsTPW56OgjdiIQjjgMZqu6kYuPj9X2SDMJOuIv
OTE9kvT8pcy1tWjdO3Wykr0gFKVLQ4NWGpPcLHIruoA4zMZkTZup1LdtXCjnQsECGBMju0Es4EfF
kmMxvgCtSZ6xqpPd+99EbtP6zD9Jpk6Ur3XLXFkYE3EobL/mtQ0Qxu98Dpbm29BQhAJqUi1UGVUq
TlAtqUo0RCTh17oM732qXjCW4hPhxE5LwGCnmXVdDwQynaIuO8x0urIy50lEOjYKm0erJt84XcMm
LYDAfWmVLsHmZWvDxzjvnCClIEvY0CWbstpOFBAWHNYKiBcKbeowWpZUOGdToDe4Z6TVbADkXURb
Qxluhm5tY/W6FLwfaz9oWm0wCGdo/BFYf9MNahtdtVJy6kpD1mgrcBIT1fN5omOa7mfdXA/ia9O1
OlgtzqNJymam2ST85bFF1wM+fX3h2uqXhrg9pp8VvUph80vk2zFTw4eYVn8EC5FXrjtn5AzJeSoV
qJ04SzYj9n2+zSE9MTEMsZN7T605uyYVZ+GIvg9AXGNF5sGLVZXWLC2f09tR8H7W3bCDgVuunW6k
m4Qc4VJpnRQngXyBOdtKRXeza3F80VzyDTGN5E5YbmOieAX6IRqukCa7vnkaUVdtcuDJec1erhRw
aVCCTzNT30V9dcqGvsKILHmxs7S/jRL9umvIzWOSfdvmBgds0j5+AxWIX0lzNKreVDpL1bTwcmBX
nkM3xzJTqJsBA+N1CyIYJmqB+Q6fCUABVojROS5+T6Ve79NEiLlH0/xsdGtWBfz1Ks/a5oGhLD1d
/ZqloTdzNU7wOjFPQREvgbEwtz3VnukmfdlZZj0qynjdKkU3n1wCVqgeGwgVr9BU83lGNgZbNvEQ
QAkYYdKGJc2qfTK8VUjHS4eGXeKOYFF5JJqa0Y1ntA0eoqYiMEO1JFm2t1Quj6lOx0tKd05QksRR
yQdafRcT/5vXtDl9MWNta3NyyBQPuC89xBdVGSOYs2gAiPYigS4cqja+gHLakZgXNX1gikUZ04HO
hrc6YQmoDRpvSSYs0lE803EZ1D7QZNez103TY7zoOhivAbUhB5CuS9Wg6Z2mfIQLcJN001sAbQxW
Nf+qyI5UA03+odpNuwCvVjfrOb0r/g5m37Uh9GGuBXYIaYmEUAQFX4/dgrgouGl6hUqaLu4Clfy+
ntOOrtz2V9lEKWBcF3XSLszOuBGh/9QXRoZJ0KSsxqJDmElDHOk1k7Q1CY6B5Zd5zq6eUc3SlXqG
uh4bwRLyzUhUJiQFN7JSyk/jW93R7GhMw8ovjMs697zVSGmzGSgA0AOGFe74qNed7D6eHjUf8Swd
Fhwl62LtCBK9wmDSWZ2Gituym/nomBel1A6YCkVGTY/powZqA5VulvVX4HuJuXJ3jZoiBqwCs9wv
q3vVKTPOyGFLbz89lW13b+NfZcVV93+Gx/YYxoh6TuHh/wsgG7Vi6GX/+u//DZyc/5r/Acj2TBz9
G6heurfy+vATle3br36nsqlnroYWxXEgrBmOIyAg/k5lM7Qzw9As01GFqmquqfOG36ls+pmgqUV3
HRNAo63qGthOzvFNAOjNPKOLwrVAqJEUgWpoa/8Mlo2W2l8YjI7l2o7pGJbuGlynyVv9yGAEATe1
KCjQwhTRvh8Gev/ZCKTmLQ/VQz9Ml5k9QUj/HRxQqv3eedNwibVe+6G58fHdEZN6GNDID3H2+s6I
eCdSlNUBH6sEElL5ILElkikglZeSaeEiHieHeTOM5bGVrA/5+kSFMzBLe6l49OrinS7SCcxQm2hX
6+VVEozA5LXT2HgzU3VXUj/duKNUiT4ZQCRFkV/Z/XSQ7ADq6k8jGG7kmBMqbEvA+YggTjSJsrRa
45Xi0REvH4Dr4W2Y0GrLxeFAcl3qHFsRfUq8hkP3ruZlFAjCk6p2zxqGQvJxCVjpsu6hMN19qF7j
HzNrRgOqRHQsMugneX2vtbcRxIagVHeBSa9MQaexg7xRwskMu3krXAdSSHQtsWY4v5z0MX2mT6rV
B5DU5aath5M5hCfw+rcoHM9FmxwF8BAPJyJFCtZrc9GMODc11jHi6vqKq6/w2G3Ga5Q2p4DH3F7q
9VN2cWPnjMpL2iVHPZ2A/LyJqLmzkfEDJDsqGkG4SwZOqVH8lVTROSIM/dZHrN3z7Rh1vNLH+IIk
wMnROHXRR7URXsDnSfJjqvLdJXZ/aF2YdTH5BnjNN/SjHyupdf/hFrv+xgX9LaNvOQ+zBgaq/se5
ChOTOe9Q2rQd5qskDP7ACx0T2qq9soQPQEIhaMBzD+laTp2RMVQx/TWmcoWeZ01S50lqdgehvFBE
JF16L4EmpV2/YIhyvDcYiL7PX1Uje/JU91KHbWYCjzHc/q0I9EOiIwCr+tt3To4UACvIdyOjBF1o
39Bt+CofG5L0pOnDJguaJeahv1+GK+AphCMeLmh7YdmV1avTZU81qrVz4KgLGmy3teVfq5DWBr43
ObsirKVSw931HuCWGKSPnGZebS7HnGQZIz9V/SGKuL6C6U4mlA5xMpfKPC1HtOtolKWymf/qHONc
FIVSxyzvOfm7oKUonVvbMcxXRV5dvGuceW5Xo3OmyqTVYJmU+4ovX7IdJCnD8O8iz7mXgn1cR9ZT
bCx1GwADN4l8inyFPFWve1J88jkaSdNGfX5nbPBpJOhFgnpyIzy6mUa7B8UnZiBS42MktIO8YLor
YhdxZ6e8s21UH05LvPSt9o52qxu7tc77Cd8fiRzhhHUYDPXUd+qyUZuNvG1f0YQhoTePulq8OI1+
omcHu7zuSoIRdGAEqgsk3ObQJJkPiKfId28lp6ExiqNhDCfXYQY3jfauBdcS704FqMTHIlPxPpBF
1x+gQyT6C3ESSP7OdEn6fROJ44fwYgqOWoV7qXGAqet2IUE+knohr4Ve6aOqDCearZD0Pk7eTF6R
ayMSsWi9mlaOWzzJ+8vh25G3pG8B0yOElfekqnkXkU8/Cj/vGv1FXEhOohZMB3kHVlxCpbi3jOAE
0EH+ssvfE9KCQLa2OjXqKka3pCEb5/f50VCLy34cOLmBhOCrVfm/fHxst1o/fKG2DqUj35sG7bzM
RnMAP9iQa+JpciWRl0ko+5jXK3kNIQ/JV8/l8ITkuMvhSufx9wVI+1qBpIqkP4cpc1JguXlD+aHk
q5B8WIR1u5PrknxMXkSseVel184m49z4/ekVsxb12NER8Qm3ZP4m/5OXk2pYWowacqfUxHYjnstX
sZQSzkF/iOvxBnfU86B9pkp9J1c2eZ1ycKZ0vGgg88nBKkvgGFyvCj5DBQBc5HN5bbTZ3MphTpha
Ef4WfXpJjfCUZNlTpiZrpcvX8rfklaRDfsGAkALAAoymf3t4m2IYVXwb01ij32TTye0nJdhMlnUv
H5aXh+nkLuxxMGbvKxr9aPIpUyAdilftXW+ckQ8/UkuVYyInBX3fh1F2bRfWTn5K+S3J6+RCrjH1
5Oj1bVztLPna9Zco2g+0UazDjuo0H0O+8veXQXqOgN57f1w3adGps7n8bIYbH+XHjQdBemxc/vlS
TVv8r2EF0iDbMAxd2BDPUZ//vFRDTEb9HFIG0zmKRqS1aJhftQjVpQxfKtILpXzBy3qTKtc00s0M
sAdhypaZDSScIF/U41ezAVM5naSqnDJbC2QMyAHdYEeS0acu6p+abiUhIMRWc8frLiWURz45SDzO
5nfyR/7Ay/J/SbZpSGK6lP41ezj4BYklRwA5Kzh0Vg+mc6JeTRzCqtyo1o2iBptkAHSEwpcS0DZ2
s2MNNgVfpfu6fpCrnqSoyDW2k38vvGWhB5uIW0guf1pQs7CvJJNMwrqghJ6qAj+tZpY37gW9gqep
T45ZbzxX7UJuVIbKQs7qP9bFDpXEomKiyt1hYgNzBBaAXXch11AZm8hrKZSKefa1jCrIh9rJkzeT
6rzkIdwcu932KM2n0LuT1/l92aKyeojDVziKD3KrEF274DvZVNAKsyq9lo8VxrTI2CpkiCZf7n1b
YZHMAxr2fPLguDwUtAdPX+UzoFS8tLwxaVZZdFhhIf0qtwe5eTWtctnYGBxIlpIEkNAydxqpwlIH
u5BbJdKwd3CSiIojUDLqD+OyM7WZ4qwViu30DsN+g0vA0/zga+KlX+QeL0lMjUFoSjbBL1/fhzo0
n8qBz1LFtLZw/4REblyF3G2mLuAsJa5d372PA46I/naigCkvsETBk3dYTxJavYPKLE27iXF3LlJs
/uRVo9o8leqMtrqTBKTlRorml7/EfJkSE+W1w4NVHaLO2QdN//AO2GGI7aLZ0raLgE5jJ+hOhaod
5NfQJsCeui95Gx5jMrRD8iq/EIT+9z0YV/nb8llyf5SXp/f7yHEe8OA6yrDTyPydcMelDEMgmpzk
TK/98haD+fPv0zsIqr1q+JSlGLJEbDMK/3KkSz06ysfe+RsypseHtQsvMhstXfEq0rvCCB/BEB8U
E56FvGnUYW543lf5ZhIGkY3KYyqLtf0bpUkQVMZJ5zScOzhdsx8Qbxwl+0fR7VuQt2S/WazYs1MM
vA0kPt1gIdBgD2NVCiJKTtJlIejessF9kqyxwlDliMinABsoc/VZyZPXH08MBmtwlxQLv6ipH6Z7
SfKTW2qixEcFzJj8uxcfdYRKHGDguGnI4Najbj75pBILPn+ePGe6eMglYMVwzKc0lN5nI1Xx4GiD
7yol6tDXC2jz1qbR9Z0WKDO9IEZQmYBUd0+G5Z/iKVh4imw9ZM0hchcQenKMoiOBC2tHXopgWCA4
PJc/UCYUR+EABplXqQkXyUCxf0Gw1OvkpmUSi16+qaM+mLLvyI+PAyMs36u/ap3wMUApknQ3GjBF
13ZfAjg/jtOfUvgawmE+0ysM60OjECtctlXQMJVkjqAXPsSe9n4UwRbxviuoJKg9qA4IdyHTl7+n
qbe19AkpWP+GydmyBIwHIeMI2eI0MAHkkCBM2sf2q2ef6N0hzZbN5S4kd6NEN746DYuE8dRJ3tOk
w6ki5gladamOzUb+m/rZCVcY0tHeVZYT91XhMQCBwCIjd1HFACen0Ns6NfvvUVDt1c9RM+1l7Vm+
Vc4SSEbpvsaisCrzG3yYZSnyhGPygfoGy7dvY7XFHavo7wFJLNdRJdwDi5zJ8QVS+mZCGAztt8ZP
7y3wML7SvOkmCwRBel4Mp7oA7FUg1lUPk8b3JJ8T6HgongD+vR+ZaNU8ykdlhCOPUTKiUNtkaejj
Oi9YhzyiwSgudi0RYQpwSG6uTOLLGNrFQFQo/20V1k1Jk6xLODsC3sJ14YtdPlCGfHnf1ln4a1M7
oIznfvp+oHNGAigxa9zhfqge5PvLn8o4rkteYA7fyUup1e7evxLZVxkSyNgpvIqt4qWoun2MMhse
3OH9OyrZ7uWVknjeQBJeQhM61QD+cB/cyfGTwVEb7BJka3WO9Dtu3+SnhpG2JCm4lu9eg8rrODOF
ND317XFMOKMyuph9PoTBEc3X+5gpfBaM2+eYLO8btj/5m/KVPK95G4pCo8tbVom6m/fIk8G1c+cu
TZ4wqKKFAnanbt25vn2vsyHKGUCGFPLpSsaiZtW9yYsYNG3TRHg0hndx5d/Jh2S8B6VgRqPXlRwW
JXxvON0HMRuBm967SQxVm5We/3IWZBmXNWjZVeugyiWIkMzOrAfX+yJDMBMmWzh195YRwrBiaZv0
UczfI6R/yubgMnypyFi/Nf83c2a/X6FMaS3wFGjGm/a1Gm9f6xYvrB8TXu/H8Hus2/8zT/rzF/rt
9f1Faf1//bd/eclR2ckrIJeW/ZRKIxX1Uwru/YreL/fPXiA5cMHtiVdWNJwPbFybdVWzLIt+Y0wR
kjzzv//c1M9UfuwYtmbZ5NRU/ccvUQ7R3xuEP/9830bzz5/z00c4nHAbm4d1A0W7+XEMLINL/kcG
4ZdX+GEQ3LP3BJ9qwK0wdVOTHkA/DoJlnzma5tAvj/jMNm33mxXFD/Pk//Ug6DrX/dFhYC4IR7Vx
H3IMbIDsnwfBcM50kqlAKLC8wEv3s80DYePe8dEh0NUzFashgT+Iami83I/TwNTOhGa5uopLFD2h
wmWEmHifaBqQ+vv2vfw1Kf93VoQ/uxlYBxgE26TYTrZQxXLox1HQsVHhHrGohtMCb5Eb/2yjwLcn
fq1N/NPDIPQzEzkeVQTQ/aZqqLzij8NgWGfy1G45Gmsn9Qv58881GWQRhFLGh5ZGeTtYBtOKAoxt
CvmSvywL3BSUbYSrCjSjjml8vumgIWX44DAo+pkmhHBdV3VNl53y123SYqA0VOUa3kGWxrM+3/Jo
ut+27g8sDZpgo+SrZnVQiRV+viF058zEoo2Fw7bIBHy6OMHV9H8wWvr7a6PG2gdDQlPJ2oFaFH9Y
FAgU+PwAVEza4IVQv73jJ9ohXN0i3/jhmaCfUV3CqlC68qmsCvKD/rg6ysmAHyAcJE2OB3Xaz7Y6
Cmnp9dFlgflgaYaLNx+hIRvmz4NgWmcq1mDUplVNg432+WJnOZE/fFMIlcCQWEHFJBEtLYvkz8Ng
vP9cCMeS24eMrT7bXGBtdz4cOmoEBHzFeOvQROYSP/8aMLhniDt0zlKOi8vo+0nr8wUMH54NGocp
zbH4+BjqvR8TflwXDP0MX2NaR1g9aKrVPl/UxJr9X3BLnJkaGwDhgrCJi973gZ+GweCW4Z7hxKIT
Mny6G0KotA98dHFkXQCiwQlCapyJjH69IUyDxZNIwdXJLljcNZ/vIMHu9fE94gzzWp3NRqAaRuL8
y+LonBEyW/Q9uYhsbUKrz7Y4cl0qF/bh2WAyDmRYmA4u8r0/JJoMlkeH+aJBtKNHW/t8oRM38sdP
1/aZxiiwAwgO2Ria/bpZ6sYZ6RUYKgw5gcO3XelTxY86eY8Pb5bOmW1Jy1TXcGR0JH5NNlnsEyrP
cFwLDsAnXCBNy/nwAumccU4goSSPFByuSSr9vDYwF1wOlTpPAndkf8JbQgZ0Hz5LYLALZc0m62ix
MGjv8eFPm6U4c2j/JDVr2JxeSL99tiWS1KP2bQ//wOFacLgmNiTRIkwCUvXXlYHQiXMG2Vn5JzKY
Txg6Ec8whT+UcKJ5l04YV64JbDvk39RfbwqTJKxqkp62NZYG4/PNBnlTfHQYmPKEoUSQ9EPrNBj/
GjuRb7JMTFs0jbWTMfqEsRPR/YcPE8I+I1BwOEyQhCQ6+MM9QZqBHxCuCt6N/NynCyFZrcwP56Ip
zGC9zae32TBM+5eDpW6f8TNCCiaewXb5zywM/0Bk8R8VT0m7O73XOsPX+m+VRP/eE75X+f74898r
fOsTrcziP5r0358nK5/f3vqvldB//ykz9154+eGH3wsxP/7675/vj+/8N6/p+4MX4Wt1qOgXef+0
4+9XuT+kVEz/+0v1+ofy41+v4t/+5adr/GE1/NMXTQ5+fqh/fN1vpZwPv3B6oF3rl1d+z4d/9JXP
D0F4+PGCCenZmD/6ssvXE2Of/Pa3Kr3fMrgffYdFXfzlf1Vhk/92hylq/v2S5Rz8PR320XdY5eFf
/sfPX+a3BNNHX/jyUB2y4C//86eL/j1h8fHXZkRWNFvU+W8nxqZNfhyZ3xMC/4Vv8r9ZuZYcBGEg
epVewbhyY2JYkLgwhHiBEbpoIoVUOJAHcOcNuJivH4iDxM2whzeT6XT65tNy9FCLlaIX5MYnw435
+wa4ZG4LZw+5oBhZO0vNbaj4isbkQgpeGqykVmey2jguIPLVLQTk8EgIgcdcWtezyOgb8uBB20pZ
+mVs+ktl+EhAKsM0izOWL3SkMWIB2LSqIFxPnQzi401qVIvBNcbWOmb7RDukyNe2gmXwNPW31mnW
RIp9aqjj29UTZ9SZpMDh0iH1ula4g8itAgE7uQC8ck0PleOcMtwwgAfllepfGBrG14QTuBGANzhb
yxYaN8y9U64iVRlvX9Xj23JCcNinUpEUHXGdLHeVuSgpxc708tCYO6T/odeY5TwL9Ms3p3m3td84
l/ZfVHeodfwAAAD//w==</cx:binary>
              </cx:geoCache>
            </cx:geography>
          </cx:layoutPr>
        </cx:series>
      </cx:plotAreaRegion>
    </cx:plotArea>
    <cx:legend pos="r" align="ctr" overlay="0">
      <cx:txPr>
        <a:bodyPr spcFirstLastPara="1" vertOverflow="ellipsis" horzOverflow="overflow" wrap="square" lIns="0" tIns="0" rIns="0" bIns="0" anchor="ctr" anchorCtr="1"/>
        <a:lstStyle/>
        <a:p>
          <a:pPr algn="ctr" rtl="0">
            <a:defRPr/>
          </a:pPr>
          <a:endParaRPr lang="pt-BR" sz="900" b="0" i="0" u="none" strike="noStrike" baseline="0">
            <a:solidFill>
              <a:sysClr val="windowText" lastClr="000000">
                <a:lumMod val="65000"/>
                <a:lumOff val="35000"/>
              </a:sysClr>
            </a:solidFill>
            <a:latin typeface="Calibri"/>
          </a:endParaRPr>
        </a:p>
      </cx:txPr>
    </cx:legend>
  </cx:chart>
  <cx:spPr>
    <a:noFill/>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UF DO RELATOR</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a:rPr>
            <a:t>UF DO RELATOR</a:t>
          </a:r>
        </a:p>
      </cx:txPr>
    </cx:title>
    <cx:plotArea>
      <cx:plotAreaRegion>
        <cx:series layoutId="regionMap" uniqueId="{04E10444-6BE6-4252-8254-B265797416F7}" formatIdx="0">
          <cx:dataId val="0"/>
          <cx:layoutPr>
            <cx:geography cultureLanguage="pt-BR" cultureRegion="BR" attribution="Da plataforma Bing">
              <cx:geoCache provider="{E9337A44-BEBE-4D9F-B70C-5C5E7DAFC167}">
                <cx:binary>1HzZctw4s+arOHw9VAPEyj/+PhFN1qJapCpt3m4YsiRzJ0hw59ucmOtzN2/QLzZJlGVLZbfn2OOJ
GPmCJpAJkEAyty9R+vdd/6+79OFWv+qzNK/+ddf/+Tqs6+Jff/xR3YUP2W11kkV3WlXqU31yp7I/
1KdP0d3DH/f6tovy4A8bYfrHXXir64f+9X/8G2YLHtRW3d3Wkcovmgc9XD5UTVpXP6B9l/Tq9j6L
8llU1Tq6q/Gfr/86e/3qIa+jergeioc/Xz+jv371x/Es3zzxVQovVTf3MNYiJ9i2bcdxkMMczLnj
vH6Vqjx4pHN0AgvjNhaEcgxc8vHh57cZTPBXdjuq/LZ67P3eK5kXur2/1w9VBasx/z8d+WwBh/Xd
qSavpy0LYPf+fO3q2ypKX7+KKuUdKJ6aXt+9NOv94/lu/8e/jzpgB456ngjkeLv+T6Rv5HHl/Wjx
PykPW5wwx5EUYU6xpHD/XB5UnjAg2IjZHCTnOOLx4Qd5XN3m9e0r77a+1VF++0j770vlePyRbKa1
viTZ/PU7ZeOcOEIyiaigkhGGHfu5bLg4kRhLwm1qc8GEwx73/7Ou3OmHx57/vkT+MqOO5DCt60XJ
Yfujhf+kjjgnnNuIOIJxIaiDEH8uB8JOBIiHI2kLTsCmHenIX+ltoH7JZD0OPJYGrO4lSeNy9xul
IU8ExxI8CJUYnKCNYLefeRBy4iDgkA6nkpIj/3Gp8vu//1ce/YKpejL0SB7T+l6SPP7a/z55gL8m
4DoQ/MOC2USYz/+pQBg+QVTaDrLBh0hGv1GP7Lb4+z9/9Eb/6NDNuCNhTIt7ScJw//rR0n/SVGEb
fAZsNVgrxG3wB08FQcCXg8KAIROcY0wen3vwFu5t+Cta8XnYkRCmRb0kIXjzx834nqP8SSGQEyEJ
wY4Du41AIdCR357kAOYJYXDpQjByHON6kBX8ikI8jjuSxbS2lySL+dVvlIWNTggCt42ITQWCdOM4
vjV025Z8slzMPpbFvCr+/i8d1erVFKmqH73Z963UNxMcSWda7UuSzuX6R3vwk5pig7lCUoLrsBlk
F+gb6UC66HBBnOkqBEH48eEHm3UZqVf3D6/Wt/lDpH9BOMfjj2QzrfUlyWa2eNye32DFMES1jo0x
opRgzCDUeu5NKGQfk/lC4NKpA8IDK3eACQ6yOSAIoDiLh/sHfQvZ9D+DCN9XnW9nOJLPtN6XJJ/l
74yDMT/hDrgXxJjDHRsy+CP5OCc2k0SCfjnSsU1m/1Q+SxX9/Z/Vz0vlcdyRLKa1vSRZnF3/aOk/
acdAVzimk5WCXBzSxOeSYPwEOcQmU7qCBYBaR5HX2S1oyRKgvuoXTNizwUcymdb4omQCUeM/G4mf
lIl9wjAYJkAabQGZh7FPT6NhSiEygNBA2owA2niUJ57d6ts8/Pt//pJEvgw9lges70XJY/kb5YEB
zsKSg50iXEB6/lxHKGTthHHgIIQ6HB97+jNAF6tXS3Ak0S/YrOejj6UCq3xRUoGI8fdpCTqhoCcO
oghweSyOvQijYNkgWXSIpIKDqznCtp6Yn1f3ECQ3v+DnvzfHsYxgzS9JRvvfacnwCSUO4QgkBKGW
PPIugNADpMIlICyEMgGp/+PncYjD9r+WTH4ediSHaV0vSg7u42b8hohYnGACSJYjbYCDbQIY5HMb
RuiJhGQFKluQbkJG8/joL3K4/fu/Pt4+9n7vhb4fB4MoPo88lgas7kVJ43eiLPIEMg8MaCMkKQA8
Sod+Iw0HKokEmBxbCnycn+wfdH6bfWzufsHFPx17LJMXhrbsL3/0Qf5szMXAVEG9CtyJwyGwOtYQ
CjkJFBkhnQQAEoq838hkirp+BfqaVMQMPJYGrO5FacjqN0qDnWDEsIAiIgdhYINtPYuA7ROJMNRR
GBWEE/KN54hum7//60cv9A/26vO4Y1nA2l6SLC7Pf7T0n9QMBlvNnKleRREgvhwdWyt2AurAKBIC
Q9mKHstiQqqW8I0D2gVh1rmCYx8/ervvC+a7kxxJaVr1i5LSb7RfoA9QSoecUdqQhkh+HAzD4RTO
BAVQDFJ5EOFxMHypID3JfsHDfxl4LIwXZr4uf2dqQqbSooHkEaIYoqmntguKijY4f7BZ4PgRtb8R
xTN9+aW05Lm2mCmOxfPCspKr3xl/YQT5PNg0R0AcxgR+Lh8iToAGsTKUVSgU4o/z+asHHUTFL9iw
LwOPZDGt7SXZravfWIO3bHLCCHgVRwoHM8jlj6RBASu2peQS6pEAh31TR7kCoOvV/rZJfyEWfjr2
WCYvrBR/vfuRT/1Jjw/6YUsEtSshwaccn1KBrJ1AIAB1YEgZDRr2FJu/VndQbYzy6kfv830f/2To
kTSm1f3/rCH/8G5Poa5nLD979BQEAgcfJGgAnDuFwxHHyQkjJwjIgHNhLkCXjkOwx0Oh//xC35fI
47hnL///+ozpP58//XI8dwaHNufmXO+TI6g/ppoFwjnjo6HP4Mhny3z8flf3f74m9hOJTTN8HnaA
Rx536bC7j/wPt1U9nRqmcKQCzgODNwEJMshXXr/qHgxJAHAMPXBaeBKaFBAn5BAdh3++hogaHA+k
P4gwgAhsCaRKNRPJInBGg4H+IYj3oGwD5csvZ6j3Kh0ClX/ZiM/tV3mT7VWU19Wfrw06XRz4pjcF
kAFOYcLZvwnchnI2nDV4/aq4u72Eg9oT+/+gjVRdare1O8peegRr6xTOfqBFp1X0vsbcCxoRfsQo
zma6D+xtPZT+ro0S5hqC3/JLv0jldREQ4ma66GdNiwrP1jm5GWOVryNHFx7LEbmhnZWtDRW33D5Q
86wrPPSF2W/awi0i9skpVL/MMtZeELtuL2TYMZfjoD5VU58hFDKs3Kyn5appbD/0+gYHruLjPctD
b7D6Lnf1wMX6yS3OgqlXV3Kdhbljn7Igj1xMVTPPcRX6cxJgt3bihzYa4w9jXF/Eec0CV7qiqUjg
Wn14Gfep9Z6gMfZQFKsrNkZ03pTWcEbtvl5lSWWdFixMz/noVHPZZf7VgFrpJipMPih71sf93ook
v0PRuA+c6nATxtDTAikptDAk1anBpWmbabemuHUDu6t2xE+rXUHyi7pq23U0dXVd1zNXkuLQZzgM
r6F+4TX9fSs6KCl8ORf/nQ+Ig38+/n6mEjqcgQAfTSg9+n7GVMieUVW7iYVIchb6ydrph3JjLkFb
lBumSVm4pg1e5ynlqO/ruEZ3+awqP8qoKG/sUCm3zophq5hqbtKksN02w3ozDri56cMi88bGzteG
2laIergv0pWhhiHZBEFz1hXNGkls7a0mQDeDbLa4Kfp9VNbQCofzYWiTAy0QfB9lHdkZzqAorpLG
LneJbOdDqMh+HO0bqwaVaIYQuXGd1Htb5Go7FKKaKVKFH6uauR0O8Puw6PViFFm5qi1LwsnYH208
A3D86cbDLw3A4MPJXnuqSlGG0HPFTfnQVmEiihkRdbySuQ7PRB1+vmQp1kuds8KTYtaCjj30PWhL
IYLiOuvafBHInmx0yvutn5wWIQLtQqk8s8KqGd1G9+LMtGVZuRHX9dYB3T8VorX0vEmd89Hp8NKe
tDhTWMycHqv5GNiNm3NWzMfCCq7akoRXovR0OshZUGbNbGS8O4txmgxuH8bUHUZqz1vclDOqK9tT
vA7O5LSEsBvyTdnKeaxLvrHyIJnFYzd8qPPxqhtIc2X6/VC8+/GeQlWCgWl/tq1iOrRD4FgC1Fcl
fNET/Yk9DFiFFYmjci7c2r9tVdl8lCwT3lhzei6HVm9ygejcQrp7W/fsvCNlep9p9b7seHdDi5Au
xlYEa1yzap87LPUMByFeEBfjXZT7rVfQZtzxfEBrO7TVohiy9k2M+JUOeHrf8fYqSFX/JrZVvih4
a68dv+531og6j45Vf2d3MzNn7QSpB7ak2eeDslbKru+avOu8LimdnR0E1qzH9nDV4KjyelXjt2Of
Z26lUPJxzPLzTuZR4NpN6qquVZEb4sSzpS4+9VZ00dS4ue1IrN1R6/BtGDmD18g0uAo5zec2r6pd
b4/FkvM02yKd0tVYBtUqdDK0bTrpL8LckjupMw6OxU5cy1F0kTW4vfYJq1ZpD5+maUYiKna4l2fC
Cbtr0yUs37Uk1ZfEV+21tizl0qxkG0NslAjnirR0kQxyTUqFtn6O8z2sgM0bJ/e9euiDYp6DVcxk
3JzjrMz3hgVFEkz1xCLxED5hGVIr2/tNrNwWd/0GszmXcXKj4dj8TTc+aUhrLjIS35RdQSaKaVSp
b18lOHeT8Iz6WR9PN5oTuKnJNrHVELuabGvT87M8Stni0rGG0U10RDwnqulpIRp8nXe9vUhFkc15
JfB1Q3y6FhGzQceBSn3k74Ks2piWuZT5Q6tZekUn9lz1t3nq12eGZKbWTdLOHNFEbjmO4n0X265U
CXqbiM5a5bLxZ8QO5XuOh+vQL/FlSeV4FmU89OIuFe99ljOXhV15PthKXIBFeV9N82jRDDM49jus
syAgb5Ksnpn+MY6tRWeTZonaZngbxshrg6WCIlbs9sGSMA03Xb6sIKwyNz8gMcP84+Hf8iQ1/LrL
FSKbPX3Mt3zfvsoRz//lcFitxMueBdF94TuD6wcBvqS9I5eWqsIVSNLZ67ZIPT+OyV2fbFvL5/dD
F44uThA6sNICfWbNyvQra9A04smsVmzLpWEt/MLfG9YgeTLr917AsJoXsPzRfv4C4OLYohgT7Vk6
xReyird95LM3Nk7wVpXV4I5TU7a6P42Qtme+6NibLunLuV+29tJQ7YJb7pjxcWOo8EOVy6Rrq70h
pu2y7rLoTRXE6qxzyHnE6iUvUVN7uIrW2g+tXcKovhbcUt6AlF71eVpdW2WcLUOa4pmhdnEcnPVh
dueUlb42Xdp3U0atK8OetEXohgjVW0PDXFoz0dl0YaiNX4oVaf3AM1THb9F+7KqlIaYEfpRI06Q8
dZItTof2bZtm4kzYgXZNc8isahnzXs5Ns+v81GsKhTemGQ1kIUSAryKo4F6MDj3zB6t9W8SRXtcW
5Z7hagIWzEmK21NDDUL/DvsRhH95272B5/p1lZyVrIy8qIyqpeSqWlmsDi5UUgaeD6HyvS9mUQqy
jhKuvUrG0d5GKl6zCFZJEpndKEd9HPO+uu9KtrZ6it9BHJXMw6Zut46fl2c8xWhWBr18zyxr0Q6D
vicsiN2AW/F1Mj3Xr8d6kRZsS1kbnVu1JHOnScbLUdDeK2rE3jY5bDSuMb5DSba0Oj3Avic3bUb9
T3U2XpRpTD9k2MKudkR2E+RWN7MggtzXUoXLEezyljmQVtiqGE/59JSuzxM3cCCqgAwnPdO4idZl
odNTpFu043HZzgIN/tTvi8mQDOS+irnrS1UFbsKGDUNJeluMtuMqzLorrS0+h+NyemnjaDcmeb7P
Gl3tqLXl6ZDvTY+5NAOuwHYM+fwrwbDyKf9ZNKUMbgCpD2/8sZw7iZYXpktZw9vBGfLz0VLhDZyE
tF3qk2BjmvAjrf2YRStux/l1FDG6tdv4PixJdk2nLqpB2sK6ND3OkPZuTka5NuyZaprFQLpsbqkO
n5as157wubr011GC6suiVPUl5B/oVLWD5ZqmIXRJJd0QULpT09ekqHMr0dHkbAjktchEvql7+Alv
kNS7qm+qwyUo09MQKQ5Bf+/4XtDFnVwGEZXrprovGqTONcnTZVAm2jVNOynVubm0AQSctqPDZgVH
e2J3ZBAioKIud5XWw5Ue+7Vos/EdRK75qWpSGxIzPbxznO7eqZlah84IAkmLzxdBc+jKUy/2cTK+
UdjGm4AH1cVQR+V5l0QL0xIa64vusSutS3baBI76/HLzQJL0vOCQ6M3aGs0Tq+q35kHx9LRIlhAe
xX69sPlIPFQE+fiGt5azKsru0oeM+HCpgmZcRJAXzEJr6BKv1Iy6qErl6Zg1n3mgyAyeXNGdGeYU
zbBt8uZSll4m/XVIkXWpY8Z3/pgGbiP74R3JRmte81guTbODMIJJHHui7sYZg3hrI4aKuTE45Vkb
D1y7g0ytjaEct01nYEO0o3h43oWiX/uOTs5UgdA86qz+WtVx62ZlSO9gEzw4wUs/DSTbYUAr3tcg
CA98j7rgY9Yuvw6vYoXmbVAN17HIWtdKBnJnkdrjVNFPzqieDO9Rri762mqWVV8Na6Yr5zQbs20T
BfYyCnSzsSwIeweFitPBkeqc4JjMC5HVl1BXsb2xDeK3PbdylzqR/hiO4dbSURq6HCLjMhJwU0en
RPHhjpVgVoosfydzUnpOiKqrOK3zeRiTZNdSipdcJ3zp5NGbDPX2vGiK4YNC2ZzWLHzbNp1eOa22
506Yjd/rN/wpzg/8XIH7MfMElBzPc5hfhvDwoopWJZabQKEcXhYMMy8HiMUjvHcagT/kQjM3tZLx
WmWjM9MtKXcBtcQSWxD00gKjjWiJWhZc5fs4SNtZODToJrL81o0sLW/HQGxiFQqXpIRv6sZRG5ED
0lL1efE2BzRnYWV2CNsPzbhpiZtSa9iWU5PyZo76wLnyQz+7bJp2E2dcvQ1q4gLGk61LWlhuHkv2
RsiBLLUcijkk1OwNCzMyqwrdnZomTyBAUboYt6bpZ/U2sIrxgndp8obqhelt2q7ZI15fptOEtEVo
Y+aHvHZbDrl9kcq+AmHletPW2t+ViYi8MB6zO67qGaGZeP+VA7WBv0tz6wkHeJT+urOH64Kx0nVS
PN6mFQU3MPb8IoKfxm4ggYD4dCLkSM1sMtTv+j6tlyiAAAy2oH3b4GFhGMYAHH0rx3JLxji8MFPi
qmkXPM/6uXEJFEelOxYBuKYvvqLBclh3lX2DcelI1/BZtVW4SazG0yaW2d4wG74a0xvDceiaiF/n
/ErInXFY60fer/3R2F7Z44ckr/OPw8Bnwgqsh2agV4rw4J1U4EzLHA3nOKL+ytdkXGZjIS6CNEm8
OKj4MutziT5FWEduR4O0v6DSPyt7za6qHOxNI4piZZqkSeqVFQWRZymLXpk+3xPwY5mrdMz6Wa6s
dpH7UeYOImPvzZ0F8NHnu7hMLxsIQlxA5JJtxXM39nuxVlMrHbJkWzcMoikZD4DxTZ2GYi5y1I4n
ZFVvoiDE21QTtE1xibc+VauE5M3KdB2IU39lxcGyNv4smIxDCx9mmVf2tgHVJjPjm3roK1TmRbR2
LlqU1pd2gIRbdFqeZk1fX6o4yy7bd4ZkLlUB0uN9EYApF9Zpn9SNx3rBtwENA68MyfAuq+pyFvUN
KM3UHJsSUtIOvYGcaJk2OPcgyuhCLyJl6JVMdHOsdNqueVuMs2bUC8qKN3VMH0JAns6R0Op8mC7m
TpZjdMqE3oclHOtXbsWu6cD0qijCq7bXGVqKRsHXllnk3Gmp3CUQqIUsbuFRdezsrC6G1Q0aFmt1
C9Yn2YxMmXKb2+HCj23imcT5a/ZcWcyzK8s6M11FWJ0ePhANgPC+rWxyyJcPqXEeFXPAY9MNF2hb
lKm+rEsBHs6Kt8lok7eMKWc1SDsFPLQgb506yWdCp2JlJ428IlU8T/MWXhXnA59r2taz3LRRQ/nc
78p61gCY7aG6KBfm60+boTirQ2v+RMmcYoAkIRDtQqDR2R1etyU2nzHHJ3OdJGhhh8i+Mc1ElE+b
hoqdgAD+GM7KlnfrxB/9TVOlmVuryplHU9P01XgEj/u1bTrNhYGD3ki0DK1S+W7d2/ZZGiPw5GFU
zRWL7oYkjdbwM7McII8sjBZj7guPQp6+GfGYLxLKQuz6VqLORZ+B/Y7Sfl4MZbZq8QDYjJ3rHYMi
g5eFWX8rZDQrQNPv7RjFbhp09XUZMLEgPs7XQd1mbqCrap2JMFjXA+A4qrSHD0kVnQ4Mk9N08H0S
uj2EMDMIli2v7P1oqyaPqG1LXkMpPXetiIduNZZ8CX+GJUbLJrDmUb+v+4DO804LgD5bCMUps7oz
gHumqDyS2CubfQzw82Ud2Gdt2g3vyrRkS9764SJqouGdX2SfYmjuCpYNswR+pDqPlO7P+jzsz4Lp
rmh1vehIBB5uagIC3CkIN4caQl7oDPsBnoUzJVw/y/I5WIVkS8sa7Ie5zaxBnDqAThcTwXSZy5D6
yTYrdLKNkLpgw9ADFCnKLF1alXXRA6r0RmiRLHBt0zWpaLdjAP1BCGKjOxl6Ca7j+1Q5uScyme5D
yvK1Jbt+4RTEuuG+emM4prlAud/gSDeeZlpehz2Ab0qk4j6N8nlW+dYHwO4sD2XKPy+6bliXdjEu
mIX3nQXZUIL81LVixK7MBY3RPA0gWTAtnsp8ljoI3JbI2VXNAcUCtCZz+/gyhPL6fS2zWRDL4m7E
7eBK2O3rqAv4nEaZ2DJL8zVqYDutzhouLJQ0XlxCuaLy27NcS76twric+cEQerSxkm0JwcdbAFHd
KATMs9S03zkkvXdKh7yNh0wuE9WOc8PVj/guk+J9gzWed7TtwrmvS+wdt0PW43k/gM7PhdVgz7RZ
nV8Cmsd2Ay6aFcQdzcyanqGczPecsS3XphlmbOWkfXClScovEl3ubF7St0eDwijyvUrRJ4OyzAmu
soSzr4PiWguPNPq0LkcVzvycsY2dy5lSDVr1fcQ3pivKAS84UE07jDU77WN6xpVtLxxGUsghovrS
XMo4gBJSpKMN4CfVZRKPxW4ENMAQs7yBpCxohzlzhmhZ2Xn3HoVnJn4c4ec/i6Fg/rK2Wfu+1U+6
Be/973CzqTsrHduNIe4/hR2k5/Dr1crjfY3n8PdamAD8TY/bJLY8Qx0EC4mLt6XTJ0sO6dsigBD8
PSutFaFJdT3KIj2rExJ5MGH5nke48FrwXlvR9cEN1IWWCWAf70sC308a5Deqj/3T0KoBF5ziRhLY
3aIXAVqYYLNnqeVicCMb06wTthRtmF6JtPAvnaw/PcSgLcSvg5D7CmJDgCHTYktHRa/z2l7RqMPv
KwdKKxrL4NSemk2duCzo+NvcTtJ1Ogx0locRsI38AwfeC/ibHP55FNSda4ZzRgeojPB4mx8UKPAj
CGSssF6FCaiYbZNiBeKMPaNe/ViSK3q4Nx2GHTEAsrsq4MfsvgZA2PYMybCzFO3apLtJcUNPm6ku
AnV+cdYk8U7aTQawFa0SiM1tehrrOLrqe8CP+iDd+YbaTVTbb+vTYZybxJ8kHRSVGFgdk/gHeSr2
NMsXBiIwHH3Z7hPij+emNXRjNst4RcAR+ZAKVCOCfL1AsyYJ07nlT84ptYpq4wfsosksKFEe+iK1
rQOUb00f7/Cwbzi1Ic9edvDHly7DVpdQwSm6Oe3xmHkpjxcoStodgshsAia7lcwQcmuos2UeT4re
dVqLrgx5rGiyqwE8PVDH0XGdworGzs2IyLds8iBPLnzsz3jzgdC4OdAUL/oDQ/blLnWeMND4gQVk
WDsqGTZTKWSTtPWwcRzSLWIc3ZrW1/6jJivq1PJMZ5TyHRpzscbBhha1tQPrRffVdCmhsOpqiNhW
IigDy82UAzvS8n72uV2NzTqH3DFtAro3FzMYZhoLHLlJGqYXUNaM5xL8P0RqLVsBapmcDkGp9o4v
LS+1ZfOuw8mNyaT74W094vghqeDBaKibXQbYpgtFkshFfQSKCCH4rKRxuO7GUrwLRs90D7hsV1He
R3Or7cr3qFB3taX8fe+IdG9Gs7irXT/F/j5GXeJSqvIbwhWdx1HebB1cio1jgyccU7u+zgNeuokt
moc8g0KOxa7ggOoFZunYXyQRh6IJawpX9KFTQRg7tMvGCi/7MFQMAGK9GWwrPi18cFS30TDLIWrf
jqlE25L5AFDH8pq0LYT2oz027gCw4zZzCvT5dtRELlPtXxvCN9RpmrFuK3cADGVGmHNz+L5o5Due
bMvs8/fGU5fLpLo03+JgBf0yR77tafOplqh+XwL+BwBQhS+DzO+2qBM3gLukgPjRcsHHOLhApOWb
uMgvUB4EgLIi7ewkvc4UB5rpGqASplpCziynCQAxgUF5VAYugS99ZfqciWBHdetBACoP8xpC10yl
Jwax2GEqXvbVadUL5JppzKUM9SerdfQKqpaxcHMka9cGpPu0GmK285EVCQiJmKtoE5wfeJzBt9fw
d9MuDk2IauhOxxTNS5UKD8wt3bEeZBL6Ip75dRN3LnxM3Xoo2dzpZHCWkCE4M3c8GVU1fWrdeszp
nIVR0rlfeQ7t75ENjyyz8IwoeuOLujqtaVMuJBo616h8Y8fpcLg17bLA5cL/QjYK/1X/DUsMU2Vx
mC4T2yo3gOsVBRQ263JTqRrOH5jb43ZClC890xsVy7i3+DoebTiyEAXZPBsAOe8I/H7NJTpqF81Y
NIekSLAOEnlN6FyzTp81hodNPGHYfOY51BSnyuTENxCuz+BIh73u63GXUTjNsNB5Q+ZjBAc8ohIQ
/EMnBSs8h23tPOMnVNqudMv8c9PKCIQCNInGA5EW8CFBBXvzVRFU0wtPd4HlGQUyhIMWVRDJLGiZ
5VNOJbciFIOXTEX1pok+Ai3fA0pkQUpf82CZDODDBfyZmEO81cQt8qAyLNcmsLKEtbDCgV0x3EUX
PmmvTKhXOunMrkQKNWvfWpjUAg4J0Nii7zUccQKwCrpjlIwfimaps5q9z0rMlk4s3doe2nMDsxJZ
g146EIAZeBd+1ildzqEqv2hwk4WzAvuWS8Mkwq5BkuGPawSbNqpODzlv8tg0xKBkg5f2uF5Vur1X
Q999Cq7SLKCfGmzd8o7lbzmk7bPGyopdbAUc4hYrXLUFhOD4f9P2Xc2R6ly7v4gqkdEt0Dk4jsPc
UPaMR4BElBDh138P8uzxfve763zn4pwbCgXodruR1nrC6mhaUuCp4VNU9RtdlvWhqfJNlWFBj/kK
K+Qr+sCRRJxFw7A4eXaV75z6k3KNPG1vaQ6wzzCsjQzd40h6YGgrPVt2WXRT2fPJcLeGkW3kO2RD
zYMZnxV/Q2CjP+nZuugd5GLE/2R+K2D3Q428xuBgHnKyXAnxJnUYpkNTVedCDNnVQrr1iZTlvI5Z
tPwvM4p1Rk8h5jD3GNrSuoZV8/se66v87zPyRWw6ZxKPRZ11J4gr/EQ7dvRiBVWRLG5Hz1jiQKm7
4AHHkr7YoHn24OP0Zukn+qKa5ZeoqbitgGnceb37aGYtKD66zQM+70yT4yHqAAM8RIsvr/Ma07EJ
N8sHPaWQOeRHM60bzsRZomdXiunQ9si5qR/EJXDsLnE6mlg0zO9CYk0PbAqClE3juGV6mR4QyBZX
1Bi9NS0zI6j8n5W1iHMUgJ2glhfutF2EiZkxLKx7QPKz3srMzgqfJEUfir1pdi2kCxDB5PHnq62v
4XnBhQo5Xk1XYUX1NnOqYmOag/Dm29oWny3zGqi0iAxQ1IAK1ndg6cg5mL/n65Y5UqJcOdsAOfhL
SwEvzkvTPi8DYKnFVyPedpmlweIXt2BJvG1ZSHbRZZTtOcD5o9/040lZdrQrh1JdIzsLN/6oyJ1i
Q5WKzq6/5SWLYll54tUV4Q8/svSPwWNHqyx4HtfWpZhtVcTSYakV5PRj0dZdNHvqjYmyi4mnl9hF
Dn6Yta2PCHppajB1UjtHyXT3rULceAwk4G6DqWvfPQ5rv+9JfcRfQFOTE/2Zzzz1rZ1DOyZuvjyE
+Vges8gFbUhs2YEb7lIo0+itGY0q6UFkVEPWyIPloZMjueB79+DVtO+SQvsvlLf0bOYieeNYAJ0+
taiC3kj23h1nU/w51/H8LJ6QqB5ycJ0PGQiSuLLL18rz5hftPTGk6c8t2JxzwR2RGNqqx16dEgWe
5a9ZKuurZx5RdV6ySSSmG7h7mWqIo47MLq2VknFjSsb3Wgv1wu1gSHIaLve9z6ONJ4V9AY9fHuyG
jIeQgvdsK1tsS1DlcIcQO4GI0nuGgPvXQkj7c9ZsA2kkyAYovxOde+wjapZ3xrxhRys8M77cN5nK
X0Wu+GH9zm0kt8PXqMkuvhzoA1+65ayKckxMf40wOB6sQt3UbWTfTgFwo2G9wOmRFzshGU9WZ/ff
MiH2PsiC17akzZZPTb0319sUgCxt9svI6r09Bkssse+8LOuZCCV7icpsiVlrWc/mrFz7/h/OM682
UgcMhY46cH1M7v8/v+QYyaNDsulgKNcI+tOjiGQLCWFniwQHB9jPJHe6CheIxhhP5rnsbw0j6/pt
fexsRDSfsxFvA6TKO7kzw+bw54qqFcFucIspUSj7sredGrj9mnSa3LJo5xvI9byL6YpmEe7dPzNM
n6jI5wwz/x/3MDPqv2Z83aNbxu9VoY6G0TRMZ2DpOSGhUruvPsWHk2iUezFdRZaP16iluy9mVLqN
tZuJXyd5Zw8nj7DnL9bZKvWujag4u40vb/z1YNjotZ/1dYUcBVFJbEZlqD77zLRwDO2D1fvfIFu0
LkFUiM0iEKlVLvBs0/d18FWgsYe3iHYx9+vwNbfX8rnIW3v/1fU1TeTDhi2lzcFCEUvsdaubqwFw
zRkcrfyopuryj/5pnWYGewya+RJyGdpZ0elr6p8JZvpX/3/e2lztFn17ZtRNGiXxoYBO+pHNU3kY
uxYY3NqEy+Ovphr1Z9MEXc1CygupvVRJKzzToYNQJCrvzSH32mA7dtJKvvrKyI7iSgmy/+pbLy/a
DGrlvuH3fpl55/GyLOTyxdqPBMOTLZEJ/9X/Rbf/6f+i+k18aPpH6VzGIfKOYwlyAw/VNVwPAe+y
qzfU6Zwt9tn0my5z4LoeEkeHoHLXuaQVvhv7dhvtha/fTZ/L3f7sMrodKq0fwXx3SKofc6DLj1DE
vyO15RczJHXRpvYceTvT5Lps9iJcssQ0IRT1L1KrZ9Mq55lenFFfq1mkNuPFe1Y5ZZo3PDiPQ+Hf
iMEK4qi18/dWBXeVNebf5oBF+5K47tZxWPSyXum5vN6EYpp2+ar6RtUza68j/6e3KsJHFUIJsZ4R
P7P2XLg/y3UWYhqoIE3fn7nm8tGqNcRjU7RDnBxuZTVCN1SDFZJOaIcxXaCK8N1x2C98oDdmxGYg
ktjwahoiFJhm9eF3nS3+3psbsBShUzVArqncYaGqY3shHPSAzdUOlEkdD2xqrhbUxRaWm4vOpIiH
wYt2drB4VxFm7ufBDwty4L4FiOw/+lVFrEMBeaFXysjezqPXn4u2HVRMVZEfJl0dtTX058DydAqk
OFMHxjnSvuKjISF7Yzn9+d8nEPrmb5Nn/W0o6MBhQHI83TXWR2m4iSicYkIku9pMl990ozbzSmH0
1KsOHpmyVOBNpayV9QmZ9om1QfXB2Px58qfnv0/+ZU7WpU7GkEXX9aNyh+oxqsJNUw3ZrWkVEXA0
JGLywHlYPZaRsHcd8erUNHPXH6+oXg9oyp6OXj6ESW5NYqtBL5ybos8OMqrHfRd23rX3rGLDw2l+
xJ7rxO5oqTe/AO+KQmBAq8e7cpjVL+46zyOA2Bdr8BUCEKbuM+mJrSA8dYhlQZ4B9Ysg3YeOFLj1
Phohel3kbYvyF+fas2hiBlhB99qt3KehzLq9L5FB0jqoXqGqjs0EPg1RGi4BP7W5KLF09sW2KaJh
UzoWgbsFZ2wk/3XWRJ19m5fOv8/L12vLdfT/PI9N7Y2nA3pQXlcc3QpYwNyN2b01DCSWdhX+lAE2
JD58uJEFP0arowddCG/b9ZV7BIvKr/0igZlUzfRSOvWNmYuQ5TQoMr8uQ16lednSK2kcsRFdeJlD
qR8rsK548ll1BnugH4fR9lMxsmJnRrPGYgdYInViRqex9a9dtNwKD9/tJB+LWORLdN+SQJ9tt1bw
rbTbWU79s577ep8NxNou/gTFDnnnyunfetfXG/wxxVE3tH/M7Obeoly+EX+Sydhn4WXMiH1DOunE
dB1gdP7gwIvvbai6TzOZxvTzRnihgA3jLZSA7+VU2GkOdP6+gcg6Zaz5fdaMVnPPOCWpOfvH6P/t
vHK9M7gy3Hnk/qaxQJRmYa4f5rp5064az6YFyQXdWb72E9MEDKMfgjqRUVY8fE7QQZk6ToNoZL26
lKW4WJ14Mq2aB4D7BfVA/8edX4rvlPbLzvczgbVLz9//6ibVsuxQdVLshKZf3Wb2f3Q7wdxs4AVq
t1gfp9sFZpGz0/QXy+PzbaRb/BUB7W8JEQClIRHP4tIJ2MbySy81V9QR/1CacQTHQK/xJXS2rhsC
uYPU5PLZZ077Olp5Vmdrr6OmNU8RrmjL+sWPSrptI9aApm6bk0NGBnfV2lYeApjP078NFfnkpUCg
57iLyF/jX9ebM7sfxq3dqh+idsdLYVhXEBFLTJpabMeVrjUj9ZiVMxZStL+G/3aNOTWHr+E6hAAz
DbT+NohCB3468YbFeiDlrc/8Pjb/iwByC5DMjn39xwBW4zAOK/l7wOmi31fQAjtsz3Pn6uQLAIcs
tyGYoLUc0lwPXroM+KoMJZnLhyqa4nlu+1MFEV17HazGS51G7suicuOC2/ZjPw/TlRXVA1tbdd9P
j3y3zI39aDomHtx1OdZX0wXQgidNTwLsRZgdWXm40fVsbcxo7nD7MLuiToTvs4sXRG9s8Mi9mn7o
xm3u+o7b95Uua0BxqoURD2PmAKIXXjQ+Vqd2nVJmcri0TN+YQdPlWLVKO1lNW3MT1+tyQIjFuQRE
WQ/tswht56ptJO7TuDTPQ0eWfRflYWpGe+CTaeup4WBGCatfuSeDm8ktlifP3nr9KA6/P8ZeZWO6
UGzBsux4PK96WcAK1e1QTNUtjdj3qarLYzFlIdQof+Yx0zYTI5m9wo9SHs215jL4i9l+8DfK46D5
JIcnsVyKJzeTR6bH/o0OFktJtoznCXjEHaRtgLjWgcCCEAM7oHOre0LPRa9hYFwHANmec25P2L1B
7Sm3KbZkVPIteuHBACoIgNU2wnKx13BBfAKOJJpTVZbB2wBFaZS/83apNyOPoiNgsvLeJ/hzS9kX
76HN8rh16IjMO5uPs6qhoKv9au9Wgde992Lpd0VpbWhb2I/mYI9eCkzKvWsMGgj/TAzaoT6bQUWL
LmWiD3Zm1Ific0c4H1MzKukQnQR8aSDLcLuZkfYurNjWFWDHp3AiB90s3o1Vcw2KL+LbcOxADZjO
BgYrlwfqZFqSZ96NgPD7Eqyon4DeEFTPoHZRBhvJ15RI1RLkoV2kYwWHpSp49aML1EPItQP5sit3
gETdvSKtfviaASfpA4LX/5oheggdfVkDsan28P2AFhqrVsd9XY8bSLuAaw593WzrRS7xbDf2PpQt
OA+jlMqhk99rMpK4zwjkQV9tLAr9HZ8qeed2skgJcAtuaWtjMKPQxfZdDPYzfnTI2tetg//Fques
Cz8pptB+jiRB2LzON/1Z9Lv/a36tJQqoNB4Wjj5oH3lUy5iv/HaOJWLnzKPe9Kt6UnHbTUoBlY0V
yObZjvAYkyHHsxzyb8xzYtPt9my+YPeXkGLYSEsQ0sYB4OQNhZBok4PKbRLwU4R53r3Jsc0gnxi0
kP8xaFJ0Dk3iJitgjsjjUS/tWQjbvw9d/WwAfpcvYYJEoPvsB7T5t36t234XKvut8mV7nW2nTfHN
K7/LBbn2KiWamfc2RIP9zRvmasuQjZ9ILQM8bo2dBG4WPno0337GyQvAc0KLYjOu4bG9zDoetF9d
lW9vCP6197rr0x6GwXt7dfxWUMeZ1qeREC1W59F9mUPoCgsmO+B/A6H+Qtof4xjFg2yzD/wI0qsL
0vR5yR2a6l4GFyxA89GuaLHzgry659U2sKzsorxGPmChukaV077WudVvKVmCnWm2Nja63mJPiILp
iUP5nIyrugHKcy+eaqs6QcKyLaj27xav+Wk0UGUGDA7Mk7iIjvt3lhg++/noDAkiCHGhRKu/kv/K
nwXoivA4T44NaSE+SrfYzqopfhIISRN7INUdNIrhHhtVsZ/qub+HltaOq0q+6kDQx6rDf3vJ5Gu1
kHnTDF5+cgPR3nqdl8VDM/s7ImSffG60ofBa5L0kwxd6FUKZndVdvZx+FdzCh9dtYUb0UjJR0ST+
ANWxZ093cxSWm6mFeOxOiFbd1i57cujUIqK05H3XVvTCeu9kWuZAQBxtVpFeaprL3BbHTxMAHCpt
MkHC79pN9oxFl0PvE7jnpS3n8+xAbUaV7Tx7hb617SH4uU7t2O4z1ZoZ1AlbS/kfbbawCz6I4jw0
j3AygnD0KLuY7q9DH1oAHA0jNISwQvtBn6U1ZBtbkybVrBuPbZk72LORJrlCD/d+i8h9zahMbtX4
7XebdtXFJE7UFjHQWHkiwC+RW7o8niIBUzwC2/4MfV2LAH49DXlR7pHFIzstUhOOVI2im9px88Mi
g+l5zvLP/nxafvd7mZyeCfotBQUtmWtxDNwhf/D88RXqM6Ssa0tD639EFQFkmuZf9GfUW0ezkloH
M2omV1a072bPPvhG4AZBH0RZq67NmnrgXtbyrV4VbV/9ppnhi3O0PteJfGyWuNB8SQmHNCaLemzg
KIK7D6A1BYmth9QZRf3czuV7VXvur+68yHb6hcDlJxcyejLXIl8kTZfd29AcxIUg7juU6ptwVfy7
vTzV80i+j8gDkK5Idp9LD2mf7fDTRB19nr0mh0LYbc9+U4I/0T6+1Qt5m/zgUEAjxyCkXqDf7Kqf
ESNVjJ0eNrAxIKnTuXiPU632YVH7h16IEbjSQDYZVfRhKho/7luYrKB6665gsJ80BLB3IX4r4UZ1
YxebJQDheJPSfvCO/uw4z5K+m+4hUP6ekh56LAGTp+NKn1+gvXS6dw+uouSTe7Rri21IYdsJvJOC
7CTl+cZGBvd73Cm8KqEjBNVYlFVC2VAdjH21CBe6dSBHTU2zhdnvPMFvEBv7K4Jucl9iNzSD5pCR
7gYcTA7vf6MfS1mxxHcz5Dp5k4ZgPpyDNXvQTCu75Wkk5j7JAwzxjB2EpMHZbIyqFvMNn0Ao/Nkm
iyGYbkp4jz53Vp/oycz4bLJ1VGDUbKn/cg/R1TB06brdGlgumoYpjjw27gxep+AiAa8U2F25Vfip
P7hxI3XQY3dvrwLmZT0Uq6jZNCuPD4dINfedcP7e/zlD83dUbnR2Xw9/IH1EJNQrooRDKp6aBcIs
FV9zVDRCuTDPdZSgaANPzQjqauRJ9qkxAmtHNnld8wO3s0fzjhBPQQ7OhFUeCvR9vUEz+vlWreil
ZEom2l4ycF0rWmYQsd4SEJqSsNqbZlf49AaPcH4TgEz8QtZqgfTeXDu23ulz7ROLVR9aWdXTZRig
ppFOD/1tbiMSGhtrONkUMFbhWVdSw1wXkoLdmDO6noVEKuxrf/X92zzBJDs0BXn7x1xzJ7pe/497
mrv/406rvH0joSPseimOdd343xqP7g3LH8wd37RIm4/Icv7W7wecb6SV59vBzwcEorApGfORE/Cw
j0271pzNB9MLXOm28bwHxnwAq6Z6AEJpEEzt3mr73/TFskCjo8n0zxkmEDIXfc2wq+9VOFQQlBWW
HE50fU5YsX6un5+ueXCIImXiQ035+yPvQ90AC/D3RlTieOV0YgtghWlCavopNIEPf5rlL6xmI8Lk
/OAoO79Ok3edVy07AqPpYIMaSyG8cJ87eBmTFvbwo2k6VByj1oruZ027pJzktOV2gaoNcxgmUbHw
tA49djEHM2DOcjJimepc6BCQWZk8KYMnfJv3VgdZJvrUejBnnrtsXdspL7LEOy4IiTZQa6rYcxsQ
6m00beB/ai6qF8Nxiti8a/KhvCuge0yiJhpfq4ndQnbk/XJm7FZQF/2gOazYbNExMEL3JKZRPyyA
lvcjCN+kkBxwytoX1O94xRIFUtDAQzJBPuEG286JML8Ps8vSzhCBr4PrYQ5UHpeN65663oGerCwu
fRD5B+0BdPNbkT/4Hc3hBfCfSzhozlU35Q9fM7QbQDg5MKiB22r5HC0h39KNs6lp3e0ZJGOvnYCs
c6rW7aruoAEERm/6J6ec4n4qydWaBnJfePy+h3D4VSCd/by8XZtqyP95uen/ujyzi79dTsiSbcT6
6n5Z+4nLrWU7wEN56aUPvD5XD65ywkvVSqg/135zZvr8ai3BIJpxZwYUzRG82SL63muH75wqt04W
wu0TjLgCJTmUtclDNE3f1+Hf+lraAdM0majvJdU40jZeZOTs4TzeFVzpEyyzbZZg3dOnbIQL4Fug
6H6eu0s/uNsOnr7vY6CgArB7fe2Q4x5D3nXbJmPDtybvf8ja8n+uU1s26TjM8vOUoR4JqGbqn0rq
sKReRp3+rdObdPN7XPYdplI6V3syFACE7ea5qIMyhsFXXT2vaJ+ZuIaFUz/Vvl3eEqt8Nr0LnKMH
T2U8NddUYcc2cw4pmZu7+T7LQpF2kSrAtCzLscQLvPjlIyLa5lnzRp5JzavEdOPhRNkSVxxYJh7A
+UGCPiItTeBtOqEeinsD/wmY/LmvfuRdkMDYyr87UIdvJmeeD3U/FqcKekMEuuOkwIPh1Fb8w6ld
VLxYW21r6SoNQyHPzdo2naYpZnWL7T4dI2eHfbKALEYlRObWzhuCKtYeMmyIj/euf1cs/ZOf4b2x
tv6GLUxdIst+9hGqnrywiAevjnYURkB7gOeyy8en3NdOgp+/YwDhYGJy6NLHve902xIlGBQcKBux
JHXUIP1EjYCm4sWuiIo7bjdIPP0Ca0WPUEP6d9Cu3BQOjJALAuIwWqIYCWC38VW1m1E+6aTqEVZS
zq5C0GxLJjC8nO6HxoVEzqdTrPXwCM85NDwCwAhj9LuDSjPEhhgFuohewWcn1YLgTxTFQ5WhjEGQ
95us9Ns4hwg2mWtaHbLcqdOI0Lj2hkdaaCQtDZwEU7vRkGYsywKDNYR61N5TNj5MTXYWmsO311iI
viZXxLAvsRTla9w4soJTF+KvRK0a5+j0YNqFi1oEITS7ZMzPNOcJt4IpHqee70AQ7Zme9DPjXlxX
/UuYcZDqZf/S5QWJgYofW4eTW9459bdAuy+QVDQJuLODn5UfkVVD8uU8Zj70/tFM2rTiPhCpDAYe
qGRiYr0JRWSCXEPsFt6RlFXbCqHe3QRRCXiDePIhYhKda52YLFNoj2Rs5ShrIlV4J4FmeI4/bCol
Hxs85+mk3PZmrus7Xfu3KD66y7ysxPZjwaBaxK2kbTI31YyYkVdY/xQ/1xxKnCab0tZtVjUheEGn
OiDg9ZOGF68uuYNL+NBRfGbEQfwcCLiUUUg7dhe7enIkSwJYCFEzhMmY4jeKkVdmB4q8r5/7ADMF
6vy4HzTKJqSD/RB3q3Bq0RlNZ7++z3rv7I6PiN1/FZN1YzMvoVX4OE/hDR+RlIWgkbupGxIEQijP
0ByszkKlovahzjV0XKz5blfWI7G9JNSbnI3FYfJCZOkASiR+OC2ZamyaSubfS5sUhyJC/Rub1vsx
n7qtagMnKUB2Da6/L4N5i3IvKEuRh6i1EpTyJgwgZVnczAdjmW3pQJZUCLxQTYaNV9IRyWFzyIXe
w+l8zfFw40O9Vd4MzUCxZxCYx3op26S0UdIsdPQFtMEDqPhvM4DmOI/oT9eL4CzraxQaUL8UvgLP
Iq9U4k7R0S5nvoM0otk6wNsgDnOLDQCPKWnY9BPl5tQG+k6UyMoCMDpHp9XV1vEAUYfSaWOXwEZd
Lc8AwqptBjCHKbtDkZ7LHEw81UHlAi1ERzCQO8L8SyiznxZlaUfGMrEJ0IOS8Q9UI4SLvPZTDQy8
dOt5pwJ+GzYRQHYJP547xNq1VEwKVYKSrH9GM//ZTN1TYHuP3bhqxSDYjP0MH6DE79kkyKkYkkq8
p9lLVN49i3k/ZNEcD1QdWwJOwj9HykMdnYbsKR8viNXARKKI1eMIbwyQs1PkKr3LmkAnBdwCEXOq
jZ3TGHR9ngShBF9Opwtv3F/jnO8y8jYE7n3gLDXuMtBY6eEjrOZ75kU/teNvl9yd4rZ1mrgrnXdn
EajwB2XgOGU9NPP4A6hG+SvYLKE3CFO/kycY1OBYnaF9Arl95wzwJQYLYLB2adPAmfA8V/BO9fMM
kgEObp91xxrS8Z62eBRqZcfevJ27/jT65eoIQVWuBT9d3mWvTeGquGftbVmUMD5nzQG/5/uGfSPR
HFlu2M8xovhhY3c+/Gd6r4r+hc1uGKPw0wPUq/cKOtfmzlKcwD0xXZbAr4Gm6XNlZa9Z0z44zRjG
Td2/B329bCNRvFVq0ywOfkVcqxrQCfnwhhc3EXM3HGgEeD0CzOsJFGsJAOjDQ8hsOEQ7fJf9iNZx
q+QDfsAohyUN0lA5CPyBcFqirEZ46Fv/IxBKx9hlioShaOHGjXKkAt2cAh+4rybUs+uFU27sYNxC
AjvF8P6Oad7mEDUFPwtot3fZa7DMJG0rVHYLeXCk8AQmtsc2RaQptP1+mSgPUr4Qcans8fUgBWlj
yHBHIuwE2hkac3f57jIYqEkAN3MQybQu1CayeYmSTo1MMmjtHAiO0qnty7iZmuUWJqMnD8EgdYcw
DmSF4jZq2uQzfw8s2qcdqirEPr/rsVHs/DwaEjaTm3Dp+f5HQcI3AIY/BqT9G6S2o+sPaV2hYFrG
c74FA6uTOpC3oT3m4PIg52uXE0RIyF+LaEqxfTTJND3l/UyPIYDzJALemqEq067PuQSi7Q0JfMGC
UISwyBOsLKsSZ+FwMQ+3Y2dXm1ywZ4173cF+cmOhrESqB/wD3FqfLCL9FCu9iv3K3szAszZscIrN
wHosLOFSJB4shMe87+4LZmW7lvnT3iusO1j2AArCcI0EaPXxTClye/umtCtEduN2cSWFy8P1LzRw
TmOpo3SCxcla+D2HbCH7sEY8Aku2bKrOG1FsybtT5bFjgiZwv45JNg9XYBNWLAP/ccmxrgwQdBKs
nQSF85K5R9mpYnEQs8B/q2ZylqqAmV5sm3DZ1j3k45M7ZFvAYOegwdcv8PQ3v5QveXfsW+VuHORi
2vVVLHqkgfgb/WRavgeem9bTgO0GBFjI4ISDNOGac62S2UU+3MOqmXSO+NkUBdtOcBqmMz66eUQs
gBJwr7ArP8Giy/bYd1GhCrq+sXzBN7+AwhUmYq9I6wyaV0EWmVgLXhiKiCvP35asRPy2EArEvQZg
xhjWfvDZLQjBYcx32DN4OsriV9AjWYlA8vmySoElZbGThSxVE7n2FG5EkKHeFplIGVNssl1hj5dG
h108ZOWd0yCeIuM37nYQFEtxT6DxXGpuXxo63421G+4yap2Z6vxb2e/L2btt4JlJPFU/AVBek0KO
gEJDF9jD4Oo6Ktah3yUenygKYLp0zx1+IdZTERTnDh9hzJiqjx68sXGgyaPWFt1Kkj9B+O/u3XY3
ENbvuiB/7yD6jZtK8Z2Hmg8Rv4EBKNuJTm5RYmsXoWJAWlkD7tKIw7QXEDKs3zIE5IjPvD5GpnLN
YHZG4dHuOyizX0Et9nbXHKHhjcVCijQcnB910+7toP5eRpDkhBr6IM/FSmX327DIboOy+RDirkVI
vOVlAFudP18tGXabwdZ3nQPbkHaYiNu8yACWrYZT5BXpRMkWigX4i1ESL400ND56GuOmWeRmrtm8
zUSdWn52cYVXwZ8MPj/k04MLMX+6zNnJi6wPz2/yxFEgAyogXcHw0HN6tIT7q66j4lh9R5WCbzxn
JEUKAlmIM91mnrrVctKpNfGD60BwFI6XOWoDxLzz7ZzzIPWybklUD2OcjQgUIVJGH4R2obsa3T6Z
IGPGigo1CDa8CA8xWDwaZwSVHGX7DA8hioK4a6mYMdrWZF/YPQqJBslIKDLzaMi3o8C63k3qQXUR
T/zR+jY2kKw2S8DWGAHS4dGGYMJ596k/bevOHrF53/8PT+fVFLuyLOFfpAiZlnuVNB4YPAteFDMM
yHuvX3+/Zse5Dyc4m1jMyHRXV2VlZoXrssmqjDLV5pbWZtjXivntRpgExf1MRyFWH7ssTv18tevH
NVbLwKyyXbpo4mGaml1am9lGTMsQTGaV+BBkRt/p3TXA4fMzd9vNpArxrxHuoVkGe7vikRgUYXWL
M+ei9MOXluTXOI/fWtKFs/RbNeIcJls63jkaLhGV7eDFaIJMcESPi/42LEQipGgPRt2EXpQhZLSB
yXe5VehePk0lvgdW+oi/INYO9KOM4ewKC11UUvuxoP0d53oW9FZ/dlZE85gSAIVifCEmnwIpDswh
zTZKrmnbeRLvhflQYIOVzp9mFj6ljqoHJcr8EqhiY4QfOc63m6awn7QwCrerzjqsNPK9Yg7ZTdD4
EM42OtvIeMKIEnIBVpK4UOllEwz0aMk084tlmKmnQsDdWGlfbFwEEWwQGDL2iv1FCdKEdDUK8GXo
/QpwR267+pAtOIROemCMmXYMu/LeyUspxO5r1BfwlhqHiOwuaen10fQvGk0XTpQCYcb90kK6uEic
8NOygWPj+rDkYDpOG9SZBX8VZs0MO/DkdukpKp2V0w6VZ29EKFS6rVnrpmen2m4JSfkjc6lP/RHL
BnM/RdXdFLVXcpF+r7XzssXmkF557g5HI9Wwq5yjwMxxvRkMmhC99TDpkrzUZkETk5OFmc6B1JBX
uCNOtNZLk+nbOClQquKqtMXkbd33hZ3CGspebBtdimEudAV0BY1zB+zSKdVGWwx1Y3Tr3qlbzs+1
OZpjpaIbLv3ZHt37UW9eETlDAVWvco78tqxo/bj41OLr9RVijkvBV4SBqkfQBQtYKUnXfY9TeE7c
rvyXGeo+lP4XqdXlgeQt6gpC5m5q90Ve4CGZfnQ4E3kUCPGmFAKQKOkCOJRb10XoYFM2jACtfphc
prupdMMN9rTuTjSjj6TS8tkRE2md6mmKgQI0Qr7kZG+V2Wi7As6RF4GNbpRis6w2q8Gy9Ye6SF/K
OVgxycEIbbVAKOvJmzoj9SsXydmin7owEofZSTJvJf8expFVamiR32dobJRYw3HOvqw4S+wUUTsv
NT0QOj0P6hgpuMmMLl6iloVG7KytzZeuDdvVWn7ouyIvwNtzl5QUo52rx4dq+GnC8FtBMfUaiui9
b7gbZ672iTH/s6qwQjAOUuI4ISiv3oUUtQVuPeUMIaq3/blQ6j32Hq+hatT4K70CLxWeiXPRyzTy
WBBt6mG+5/xWAsXZAMrTNlmIpzqv0M66R33oqq1wnV/4wogb7fIdRqW509PkKXGLddOnybk0jIkO
11z6SZbv0l5Xt7VNDLeptt2RziItp7qmsrPVXPcz3tBkiHLXiOQRIsB4p/eZ34bLGmiQAYNcUff1
lNrgvTRv2XJlDZfdERQw6QAbIlH0k54uREoThEvPDjpG0nEMrCtE6ac9D1+Ne+HRys4hUKStbyhW
val07TV3o3FTC/VBaBolgxD7eu5Wn3gyB4W7EEj04avR4nODcbenqTE+gZpxyYs2vQvjlHdo0f6c
uoEqJiXbdipx1PXpraYpJ98DZQEO4Oyt8GHNCZArKXwQ9/YrR9+zqUXOxg6lv9O/EnNfTARa/QgH
UvVm9K/BkLznvfktYL35jpobx8pUw13VJ3dJzGqMyrOpiceiyOag1UqVhoO4Ea+XYF4lYbZMT6jr
FfSb2jasxT9Nb9W9NS4XUXCl0yqsbVFYxBmxBFa7rtu0sr5Q1m/brCtORUQC1E3XNkGCv+gOCXo0
PMzW/Kw9qbNFEkgZoBcFxxt033p0XM/EJ8NzWuNlUmRIiLrCG2bRe5ZhdL7dYx6UOOTuOfaDqRkr
XhQCQEEHLQKnKWRgvM+dNtyQVdA2VzeuYj2EFSewGbqj30hTkni8M4dm3lq5zo7DQDkdrnpil7s4
w28XI2ss5RD0lBH2FDm9CCU6V9roBmVaPCStiy22sBcvnjj/kSM80jlx92Vbf4+J600JLtUlZiNH
JdStO0WnrtHWyOfUyb200JfAjOLHzG6uk5Mjye6s6BjO7T6L3xpzNPzEzU4rIwm8obePejKnvhWW
0F1HaeuMVR0okZ2p3U4t6RGYvTFyLECfFhmIiXsM4/l5HmIkRKODF6Zepd7CuLwDTJ9DuaKghjpy
FzbmMyEnXxtEXSsPZV6KY2FMy14f+H0zps+ZMuWnrpkvWB8mx3LqNBgTxV00RyWh0oVhPrdeUxPl
Vs4Dv51VOiJdZ21doh+62mQ3dwX/cgGq1KzMowKwAwVSQFhj4p6XL4xM9JXKjlhtSZC6ZRVoPSRT
nc61g4J1x0BFG7Jk+DF0IAO1C47WUXh4NSYkjiw788iExrhQ/MZpcZ43xXDsgW+CrEzSTV81Bb2o
FirB2lQB+Oq7rWZ2AEGp28fFcMuUxSMJQfE6T8rOpszeGAnR317jwetCDus1STRfQaugzbF2QF5f
b4SIfaQKG1PwGzch7hBIETrlgBhppFtU65DdyD6bjWVuKH3Vk6+tk+2nC2K2kPbxXkVt5xrsLYOi
Gjsi+4jF/7JfZhXmE/brkZooW5udPvU7heo3SNDJQzk1XwzZEW3g0visd8Bdq35MVvjpqu0mW2tJ
kyCb4j20L4n35u6pHW7OujRHdAT3pWFinWi862V3sUW2rXJSHhGtDZkKGGnToG6sOEliG38BVccN
W0SNH460gPPE6Xw1HPJASV3fbYYBGBOsO4njz9k2pqPjrPu1AYoqoDh06RSkI5EPEnbubJtEzMwv
iEn7U/j0nIfaBnut0cA2M79ru9TwjAy/8lkjt1fzOXAWYnPqvkRpmJ4cPC6dys0CNOugYWwWaNHW
LumQi9ZJiiKY9VK487YQ7WtdG4lHq+IdVVaDeZAK0N/eZwjrgtbxyrmASoXRld8KjrI8qTBvv9r9
vHpt0syILBEMWstNnUaevTH+TiXIaxyeOHq7YHX6FHdWQAE87bx6qUvfzd3PUnV5I2pSBW1Yv0WO
i22NDeGoGkjBYhPamj4c1VZZfERPDwi4P2hl0zSY7ABGn+XnSPhGzIGCfjE5nvPi04Fq7Y4vZqH+
NJnIgKiYdjAm877OWxfQM9tEiuLbVvWpWyM6Giv1CQXJduqrCXuCCnKZhVS8t6kQYJkp2FjmFL4W
vVQpuv9Oq5xLc2VbqNPPMYJgN7e/ZqF+KWJlWsSyPupj+5HMFol8Y35aafvG5FMP08TM62Y8URHU
4iGV/JYpglD41BjxGrAj9anfJrRuYIg6Z7zztW2Kaglo4lg57biN+rUKGqs55oKolGTDqU1jmnIV
T5J6zMvcgq08bcCN7/DBu9cprgo6iNPE1LtuG7qA1VbXvllRVfvDSoyanIQYB50/6A3KiNXV71dY
RnArCZyQypV6uCQAYEFbTrq3TvFRVYaXrhORv05m4VdV9IwI+zYejSpyfTzR8HgxfKPCM9Ut8PkJ
Hc+JqRBnsKSQU4QXinhCrw9tPx2VgoBuiTj14Pr/lka9rYwp3THB4BwKmlnoRg6RrR+sCo4TxEc/
6QtWna386OPRiXdw6j5Urcj26fSsmgvQWjKUOxE9LH1dbqseG80wUXe1qQZJCgO0iEoDHrW5y1HO
kibwACxDu1INa3s101FZGs91Xn4lazdgCB9eAZ70jdVke3eIqQkma2DMRY9STykDQ63vI2iHq0Z8
btpNy2tnnEYo2Hic90YFw1jpAdK17l8pWog66hiscBOMub1pTdRQ1rYnOMyrF5KKjFB2fbvqV98I
HayMLBaWY9zPlX0PrbLeU4luVV6wX0LLBSNSXvuloGsULnejW2x0t9nG2fqpG64GOemLToJvdw8w
AuHKp8orzrISL2h8E8mzD2sP4NosHyLH2UeD+1OinfAHiXOqM52TTqN0cmFaumn9qA73YtXy/dw0
P3UVLC0cmB7KUT58ho5mH+J+8hmtUbLRnYTyI/qFKD5663ynZ121a4x22ugjRnpz1e5m5xV/HQeg
1PpX6BCiVFwMKNcx0J1vtQqKXK71QS9oBE/siNAq4lNnWK91SMgr158uo7yG67GC5jqPYVQc697V
nvXRieSz8NMhM4LJ8mtcJD2947Qfl4Eup05ZMqwbxd3ApVePPXmJA7VBqcm68Zz6Zjg0YwtUh4co
tmKRjMiMhVTN8obyfUirRjOHbmNPVnVAHF75CpR1NnMB4YTvVsJ8Oul9w7AWZiMAFXAumspvXtyb
bVHtJh3wKyEJXa0hO64OapiqI4VtjRqMcYISm644SCHWaWj3BVYqKvQk/Q9txxfbGVw86KMHGKVs
W8IpaGDlj42tbERG6uDYylWLqQjx4FUYRGL5M5BXVu5LALhNhhuqg6QSvi6uBnRRA3O0AVy6cW8Z
4CBl8mICMlA+LV4/2Vmgtph053SY/aJZKjS/dJnqGuBJSS9FvLi+vswtwzRstngsfLDTJYB5fLBX
pEcY6uEVW9zaSsiLsPGGXcEwVVjInlYxk6bGVVaW6Fo47rElGjwU4a80eFAMJt/DthQ45XEmVNNJ
neWyJTFLCicgKg+4MJfPbdTd8tkxgzqvvWiawWlT657zLQ5s+KyMOsh8hhve6VFZbrKkBleqzmKU
nPie0zGfVL8DRlDbVsWwwIwhorrHLuuPPT77Rd202NuvR+FgxS3PJJ9q5q3Q1nt1wTShSs18MxrO
3eDYm9DJDyjPfAszllM3NAt8ghpvkAZSoG0mb6aeLL6mlcPWzOIXBg+cqNdW3g+Psk2WCyUUwnhr
xKcRd7C0G5/KlSO+NNWnWmFrh3O/HaciCPHXDumlpXZ5pG2Cm1HIxZWDHN+Ads6qQWqB5WbGD/Hi
ijF+jMkMvaxEwOjO+TUPpx+tIN9qdfFaYXaV4gIcpNPyyKHHO0/TZOtYuupro+KHlnI/2tV7L4eg
4AmJ0QAGBMSv30WLHnTTzzqAHIRDfh/O52SqXmuYTm68Mcd+3OSdtp4YP3Sfu0+RcH/aZJZsz+zL
ytz7dNZ9i4K7UZnNZCY2k1aUC+ajk19mNPG6jqxQwInUZgtzVtobYo2em2ryk0Y/r9ibFKHDsIwX
NQ4Xj+rgXX6GaQ9vo+ryAqKD0+ZfkGR3TI664rJqEi+dAErrPS5KGFmp2Tst7SPtFcdP9XACbHS+
3XXY5nr3Mo/JrgpJ7oVYEbJMHKaUdyzFwVdCKWbRki9ITrT0eeuzOKQt7cUiWVbfah0KKOA8r8Dm
KhJR60N1YrdUVKJFfbfQKD/KQ6B3mWVjfOpJiVBB4G5tLBUK7fxQKOUDb1P1ezAmmHS0VaYxvmmG
2KkM9HCo0h3jc0iauzZLP1aVLT/YzXkyZ2jUxnjDGpZWlobG2Zqqp77uK9+JayXoWJxqKJWzqutu
oZV9Dat2RPGH5Wv+gdUvoW8gG60R8agaWaMqFC+hKVQNhThYZfxgDHNzFyojJXo6hRDQwn1ocuXI
wsrADc1qswxp5ztWBPsYKMilu0f59CDGaPZnswSfLU44R7l9qaHl5HiwSm2rtfTj0wnq0lgncWAY
BiGdRGazTqgrNaizzLf5rd5Lo3grdKCgJINEFon7hGpEDckoHY3zOTbju97FXdu4zliC+oku8KlO
2NJL3mzoI3hjaMMBGz4KsWZsJ03AGeLiV1ygEinhgJ59IWeOvYT2/7Zz4xkUct4OFaMMFLr/0Cmg
jLOF1wMehMSMYYGd0N+1U/qwmog+/rZnov0LbRVlCs2ItowPsUlMH0PtDsGNHArQBcJd71Icrnx4
d946rs958RqOs3jGJSZA4OD4mLeTf2vx82A6uPlTIeYdaE4K/bk3m0PToqisivFek239v0u2Etvw
Wrs8aJR0bU31pTHXxB9iHJwY+EbhykIs1vbLwrRrlkMTeqff2PPLUJPX9VhfVMJUNllv7Eq3PwD3
PtL7/xlj6z2OlhdR52+OWh+Awn9stTpPjYEEzc7w+akaI2gzsenMF822s5Nrdec2eqBebDf6DAN5
te4VE2EwlMaeriHQhwsuITcv+JxoM6ae0SPBRGSzJPW1h4VkwgYcIZjjpGu2m7oobnFb76CvZl92
NclTpTxnvY1dgMU4mcQoGG0GyhYDNLnEQmucti36kMDCdch3VY4etBhkt1lkgD9KNiTi4KIVGbU2
PGB7iFm5k/XQRNKGth/PYT/xdua48SO3/gA7Ao2kR9y5xpH5au8KDhULdspkRuK+pXxi5sVMzuyo
99asjr6dxHWwxs9YB4NfuUvtJSmlDK1ic6TsG8pzDTcml0yJLtKYuqTHfslYKdcofxc8T5wFVCpu
OJcSQ1wK6UQKx5TUQ78tuAG7VZX5YoH7q5j5drF73dNX8BujflWU/r6MGE4AbenJNQHecQXtPGHZ
70OZPHS1HkDc1rc9Y/aCxovSEVo/UAwZAc4zBtVpHh16HHkGB3x7zvIXCDE+LrO4f8/T3VhWVqBN
/ctoqjg9R5VXrMk5zejspg7IodJ1kBOYUjMmls52KXfWiqRaN+o3XQNhwLxsdPuHpYDDkDocwLHT
3iY1InbqOoyEZV9FTu1bap5si/CuWQu5UQdySXe9GsJ8TcY7dUmYWGS6w36q05dkiLYJwK5XqcNt
FM3jiPzbYyhaIC3iJuZ/MHUMtnpcdv6q6uyRmQFStbpSzDjanSKGR9VhaiDQ+quNeoePee3Ti5W4
q9+IOSUIaRc6qse84RAdUx0KQ682HP10FyPjZJX1eRAhJBq1PjYUnPQeu418rkQMDGcnY+sW1e/c
Q2sq2/Wr113fzNpXKv6TUoSXSsSbJn509SzE3hoD7F6zkQLhh1Wi7Enn8uwywAlPQX+28jyIevdR
5qbYvjtetMFbzJgtsZ915bKmeObMxb8Z5uM406iaWtqYA8ZjbdNwJQ7oeKNaz1rXHqt+qrd/ftvL
CrFqmgeSJID+2jZJl0MVday++GVVPDtRVu8iW3DmzytQM2hbbhj3ro4VtoYPzyjCDLyGVLjoeC9Y
TOuBsAZoq1Z6Gde+omkBnFwsLT6t6nqF+v1GVMRDqM9rmtPie2XKl2dX5nXqmBrogNpiTH01s+G3
mVxOCH18wc5u2dtQJP160ISnuddxrlEuZYXz2sX3o/SqcorTNDcE+QhYd0jzJ2fi1vH7vXYTrb0p
bB8lLBkP1T4t652zhO9lEn9pVXajlDYWqHqIlTra6/ouAlHvcRXFJCP3ca0TyHQ5TusZYGOe3Q8z
LxgJh7P2yU7jNzs5u6GAkiViejkLKrbsoRf1waigrLrhW4r2wtMszCIFPq8DXtzMHsRvKVF9w8K3
HCNmK4CJEbK8ktfWxcUzB/CAafSSdOEPYeKXDsRrMhsbAYK/NOVeNzZlDs1Os/eAJXOd4D+DjWRp
V6caJBVVq/AEGYvfdykOstjrpW6O1WKRvs6rTgeo/FIVIqVcbAsvMLXpVw9d0eyscrwPsds1E1y/
Fv0OCe3ZFv2bC1mBUZYNSmav65gLArS9NjToRE/bpgVMa75nB7f+WIdJR+uBCYwvITMroEVCeIxl
52fBfoJBADHy4YQjI7tZMIFwDup+aoQfYUk5nWQwY8q+f4vhqGH5Rc+aaV2ePFOc0fksE73F/pBD
xaVdPaWYZxsArVEvjhbIhct8I8+wYNpZ4fAInE1fvH+w1I/IzWkVg5+Y68osxhwTt6gKoFdkLJUa
zxc63UR5X88J3CWmzPNgEiXQufuLnlwx2EPbaFdBpyggBkNuUK6R1teLjjtC9YuFwiHMk+esJjz0
iYPTAfXlMk4BREEmBSCPCyynOHYVwkfnOLVNir2IoG/a13RbYSy0SzVtIskRBBTeuaO+6drKPGwH
hRCkKRjnhviUqYrJdL8KEXS5PjF1F0v2NbP35Gk7W1vuBEV3vt65hkgOmWscoqWjCHRjI6C3CnOo
6Q9dPr6U1Ew0WgBCHPASqJ2Yv0UQQ3t3Nwj73VwpmxgI48EIh+fWKx9NPOTHsY9Gpm64xiYbqnkz
TAMxBYVObzj62WhoDjugCcXYbvpsEndMRir1EjfPlGXrMG4Cw4wVjnS7q1u0C/kYnmoxdg8WBLZQ
Txn8FsPO7ZRgygoVpxblLlVbjQkYHB9hy6i0aElZDFZa0AseoVshJLDxlFBKXJYRpqJ8TlAcQ6/w
1BSYeWWqJuM4JpIWTMXh+1SI3Zzx0y7o1dvcq8/uf+8zhwZ5FjPJQC2P3TBskmmFA9gb+etQJKwZ
ILt0UF2UN+E7NGJgDPctMRhrpk3YKobNAq2l/0Q0RSRWOjIWBDNgDP6iree2gkuEn5+nTwSWbHpq
bLiZRZQ+ThUNR4eulLBIfVnBcUSxwGQrSQ4HcXX6/sWBMOBrbAWku8wT7ZtfZrOy9WvlyRUq6N9Q
KdwjnzSl9zAKDcb4ZSVswORXzYkxVpZccF1z7Fjs6KJQYlcZYk3szUWPdYlq7FLbZX4MTVzYo/FG
QAwtyyDJ1i7IjfC+HikfOfLa9eZYqvOvN2jv2ya+mhJZm2yIFLPFHoiMY+5qG2uJIJNWTrBa1Gi0
SlrTwGOGWbtofNX9gK7RY6TDr7s4hVeP9TFPMPid+mYravzpSSx1X9EwkwvFAckDCu6RUqU3jf4J
v7Ezg+BeMQG6MuXL2pKB+nYDk6sYFTCYjqitlovfTLGkOzRPiiJOvewE0G0AJsAcCGFfvAUQ/oG9
g5NYzYwOxv9WlvuqW8Yrox7OEKGoagBsDDHf4AVRRln70nboyam3ipau/GlaxqOkug0dZvgzM0sQ
3ToTbXRruVS5dZ3T9UK/AOxD3ao9jXPHfq4a61qK5KqE5RWxMeXr8mjM+T+lHn8d0/0ck+Wkcjab
i3FdSDbyZrkt7Ycy2R9Wa506hVjZLzc9rD+zXru5ToY9U0/ssT87oXzb7fg11gxJ6LstO+5ax+Nv
Xo1fTdf72Zw8qrp96CuoIEV+xTL3Kn/ifHdL8JVfrPdE1y5ttdxqu7x2TfuqxL8UW1YzPMV1cpva
/JrJbFCFITb9GgwrjjV+iuIu52SBaU2YW2+tkV5xaf5dIPuGgq6kHGeQXp01uoUAdpXM5Ps48pos
Awntc3+tlAczCb/lH9srE5BdVDsZFvwTvtKcAHE8XlJ2ConcdNOb4srIOshlxivCWNlWv0E+9NRJ
fevW+bL0/a8xdPfrYkOzLX7kf6+h+i+BtbuIq/yIVMk+RHUOc/0228MlbesfkdFDU/A4NqYbluEX
nADuc5m6lcVV/i7BSnRIy4dYc7+xz7g2yyTNq65RJotr57Fcsw8NinY5X8imbgPQmpPodDl11J/2
t/y5DmhRJ3erlspBfoRWRlvVsI5aLa72Mlx6PFfKxjmmxfr3b1PL/dZjG+pmRbaT7fVO+7CXM172
n/KfGMZ66egRkp08VyZXkswXRtddLQvmovmpVe530vdf8n7ZtD6DIs9lH+F8W5z+e3w88NlYb8xd
/W0ZeONkF62mZ1frNxeb7GFYsWWefhObphrzcNkQl4QXSqvtd1EsrBIEZ+t6G9L4hvNrBGiFGDeq
z0xkvdIcga5vjYxQY3YrX4La9RQX7k6+PLkWhrz7WI3P/71P+cLX1X6vaBvjIO/l6fzU5fShWQxy
Ucg3IP9U7QvIJtNhrYazyRS8v7/nESntcMnS9th0nBHSjYIHIB8CVefVXD/TWLxo/F83T68gNNe7
ORff8hkOISvQlru7OLRF/blm4lpmbOZoKt4a7RfL329oVp+QLOGIRTu3W/ZKWn12k3Ztu/5tNv9B
C3uxQ4TTvWegvdK1s3y3a8SD5QI6pua4V/kN6HBp8y/zr6qAd3LOizYg/+tHJOMMQ5zoXOSC9NUA
rGVuFEVckzM+Tf6p/N8UxtdQjs3iWrXwW/7MjOm5nOCfpxlDT7lKeXtRh89azAw7Nb5N8XIjLfWQ
5ryFClNkI+PvyciLA5G8NzHYWjPmBcHfcnX3G3rXFWOkX6GLz1WZb614WarmLYk9ngpT4Hr1I9Hn
Xyz5r7rO9yvZFeL1bpmhT67xUUvCgDEmjPbMr/OYnzALCAyFtYxz86hZuKJp14j9Ib+e2SvX6HUS
xpeZwE5dm/sw/m9TAUCddNt9b3VaVlEf3aqp/5J31ima7FzulP6/J6J3w2+haP6CDd8Yc1kFs9Cz
2rwfsET+e9rMpviVD4oRMtWcfcmX+LdR2DDuUPw9srZzvwUveapKdD+8kcH8XPSU/CfFuNxBNcIe
Z1CkJ0TxBAn3lrXRTb5gm8VcMT8Gefi5ngYkYjjTV+pdPE2/3Vpc0w7BSjhU27aik7UsBIfq6izK
95CfRVK+yiOgVgyOkOSz2crIbYjpVweT8Io8Z+YYvGuXr0KYRCLAcWMXP6PlLQueL8TRDr0SvcZA
hjCjY3pz0V3c9SADnLzCNK0f0ghwmIcqQ5K89X7OrmN5YLbHReXlWhP7NsrJtZMXkWML0guiU8T+
ZqnX600dppudbwqrec+WhZqX+9E086rk1oYxPqe2n3/Rt16Bjjkky5QQtl/C4kPloSN2ouZfegC1
+CTa+CY4RIGcrgIOlRSNSASKiNiK4SKfvqY0X2V1U7OEaSzmp1wg7RJ+j0ddg3XMfyUsnVntv0MK
JRvXWOBfc1hvMkLK8CB/pmp6lf9/3pTGk6VNr3+niwxuY+d8/p03qvbY5OF7TfyRhwL4aKL1XyiU
LnJ9ye+h37LVEncXRmjiRzzoxvny96fyychLC1EIQRh9IhZfKzW/wil57uw37J+/YRR+MsXwoRoo
4fXoik8qgbg9yiWWluptLObfsjisQr24c4g2gd2d4Ss3lOY22Zlp9t+v2lQhJSt/unrko+gfyX8n
d3MoY9VitI8pbLlYS/7OCEujneV8yViWvpt280+u0ZrXJx/t0qjvFFHuPQaJt1i36aXzXpj2t48E
FnE8Anm62TxIGUflLdp4PZeXCUCjcWB/pL3x+XfnTCBDl8GhwiIJGUm7vEQMXC1YaSuvDh34jbLl
bdT+QpDcY/JZAfWebSgLTThd5M1j2PhbRSBhSfFQrfMtS7izvJnJIwZP15XH1Qq//34pNy3WS/A7
fCeEfszqkb+SS44C4kHVUi4BatTfo/kL4Xn5T4u3zTT8Grg8yOc3Nh91qr3o1EpaGT4xMP5GC55h
wuF3PTW0NL1lXi6JvAa5FeR3ZIAoY6oFTd1v5cX+73v18Ed1WDf8qaqqO/kxoatpXpqq9/FKbObt
OE2OmW16QkHzaPGdfwFafvjfTentUz9Q0PMU3JjjpbPXX6N/M6T3BOe0fFrZyCsA8VD1i+Lmz4hT
vLaN3mWMUBN5mtmPMVI/mUTI1dpk0c2x31S1ff7fbpWfks/4SBoDkmnMjGBXyHch/7k6DvtySXeV
q91swRrvP2Vc1eEe5aLZxJp1z6dfzZIFMsRX7PTes0q7ycAls0OIUhqFbz7aXIjYxJN2As541+KD
jFohY3W67kOGvbxNvxXn/xMtGark5jTy7GjS+5YROdT/exN9Ql2dwtAbfp26ZPvhlTYp9neBmVAx
pBjBJAcZO+TeGfTlIYEfIJdNE5K1admPBd4Z8ZL+9yuanm1jPMjn+HfXmv4e1k9DnqIOsu7k8s/5
pHLKPkLlSYnElRz37yAHuUXbjbOPon9q+XqTyzpTSe8KZd9V+jZTGWBqn0AuvwsZn+N5fi67+X38
YcwNVjowTUc4BckrvSNPPq1ZlJ/KWJ9EyGRiUqQVcUubRnfmWv+AAP4zsoNMWuWmY/gblYNF9CnM
v/eb087rF9Ipu72pWvJmNRNIMSTMlW+GUXNNdQ712aSidE++/DYtXmm8ardOUW8A+mVevLRkEREn
ddXa+KEbuzEl9K8w5AidVr8T2t9dLLfVdeDhtPe27PRq8bHQ3c9ZDm0VUNBHs7xaYRusYrnP7O5L
Hl4om6/hQEc0Zw5Wb12Z63opOGy1y5K62x7BhFw1etp8ylIBrh/T0dxjS23y952DlryX1iuzqS5y
3fx3n6ZyLDA9kr/AreA2jf9mpX+b6MXpKjwvWSjIp6XwkFIyScTPSIv+j6bzWG4cW4LoFyEC3mzp
SXlvNghSlOC9x9e/U+g3ixmpKZCEubdsVmb8KDfKKCXu7NN7HbSwGH8lF1HQ4ShBrAr/p5j6ARtn
WNHDpNoAdcyflmGV+NKr8xkmxas+f3Y6CGboQJZgsItwrlOMBK5yHAjUdRbA4mL+715kNTeG/9Xm
e/GURgltL6Esn1jrkqDgBMQZdKjbGGb7zLzAj8SBErP52sfQlJ+LyRHzMHXNs6ZFi6kgw/obMSW1
Xv7AN4GxEt8698l1XGUNHrZGflBVaF7xsniDuMaMyL6xaQ9OaGOLcTTwz0Ey7UMQnX7gfDnU+lYM
3N/UIDOiwNjGgG/juoO3rVo1pHlSzUYw8+rwvPWErBJIO0jGG8ir8kr5KUgg6fJfwbSf3dj69sqt
QeCHGsYxBoUohtAzLUS3nV8/KH6VTPnxjLeoyTdaAQeWP52r1iCkjAjBML1le6fAsenl2tltmMX8
1wCnpku6XM+cqpZWl2gESKSd5YyGlCK8cAayIjukUtGjoIXUM03P32boFwBZ/HZe+a1QN+IYBD9O
4PQAH2BK0Gy4KNyPodhJuCNfKucr58hkwsbIbPh9wKjEe4jjLsv75d5Ogf/b0wsNrI9gSF4Ldyvv
Su3kYnAJVM+We8Uky773y2Pq2Q+t69DqjZbXQ7LpYehopKG0xL5syNTd9N/f0gdDCc4MJ1znQzYU
5+WW4OzlscOcDt0ODIUBK08pbhl9vfgofcuZu9wd+Wl0PVAiSsjoDsrVMv5zEc+zrKcAv2r43YME
eVnoU+nEWQ16+oAawsoxmDPi9tpJDh3/+CcHNTUl4d55EZdZVzi0sf5KSYJYRbI2lyguG28huQfF
jbkQK2yQQrU06Pwufl5Wu+8hpiB7MMjrL0SS/rmPZryqISvU6m9AAO7k9wl4a1eGB9ngkznuogmy
lZaPXcyjSzqSOTvgkkf5t+z2gUzTdYdrTvvLUP1d0qGfQILLAr1IsIOAwEeZ7SUEE3+QFe5zW12c
hNlQc2Skn6uVy8gt/6cDMulPzs67HxVoDSqDM+j+1Am6j1j/TNub2uOe8WDD8uCY/YfsA9kT8lPT
m285AxZ9xpYY5nd5KrL+lkcw18M5cBVSQmdvwhMxlbB4y7ORlSTrBnzhp4H2L37f8MWQzQMMjnTP
mfsRbyT+zPayywQeTS4FDy7xAKDyoz83DAKQsWA95KdRG9sU8TOJ0yWLUkvyegoPqULfzrIvTfwv
zE98/0j3b9uCrg0648bD0w3ucDaakKx2oP2AmzCS37LcIjp/ozrKRuIhWS/L+ufezFFyZJBtL6tO
7pNTUsLiPzkGyqA72hRraF0jJhaILqr4QpP5QUkhga2EWzW9E+8pQaHE9UU6IiQChFvtzpJ7i4eV
wkm/BkV9Fvs4Nf4eTPdeTKsE3H18RHPzS6xuoVQ/ia9dmFvbqr2KsBGBs22fMubfke0g3PhXB5EP
bBqoWkEcwVG0alSVofx/gVVsz/cDI1gSBCtIQVis9qJMYdtDHI6dsCRC+rmcureya09q0+/Djnwd
HyrGQAybm5iPolhj9vG7k386XXUpyN9ov2BTms8AXDSeOVByrNdEXjwhRh7ByDefW5wyegaXinqa
gq7uhLRNkwy3WY7KvQ+SKbXIckvUPah6oIsqkPz+Wz7FGRE0ASg84kg11/tyMSWR2bxp+kVsIZDo
s6IlgELbe7E+tup8xMmDnBaTTV8+1UVT5074wcvgec9i7MUQWc14P0UANjBmisokh+WfxLhBNPAL
BukZtnjq75jLIfgT99h4/rvXv/chdor13AE86VXtMyjeOiCEQZw8pg3Gg3dIIG9m2WrWvBcJihez
NOP2FICwWu48S7Lp+TY3kzopjLaEVS9Lmi7JuwKLhkeLWcI0Ao5Ly2uMBWCcJN2H+PTaIyfmT+ja
g4gjKpRIcUln8njYQUPHrJN2kUc7Jc1FU+nDAE0tgMkM1q+RG1sGqY+KO75To+tqSnxu9Z2o9taZ
jaPYk//sCkT5T4oGuy47TuxNpdncT+1GZYRNVrs+BcA+uf3sTgTJT55efUsoLj/5aPkGsDC7vrY3
Mzh6qUu1KjqaGR48oyrq4kz52NgzUNimBE0ZxBnwE6xN3TYZroHNsfd+F2MB1Oc2akKZ11wy7cWy
KMYZjoyveYy+q2oly0sc9eC4F4I+2vXFnXgYKGS/er2/MixzyRG9tcwvefpl4t4ynEjTcbrCqMnQ
4HxD7fm3wUMjW/JtG81PurFcuzxZdrjvFLfdufjPktQRiyiHRRR/imk/19p5TtUPddyLo52RkFqM
nqbW+4y5dDEVkoVJNisOrogcyE0K0Bf1XlIx8TOyw2AafRlStKv/b4JkQ8alcvW7rXgleaDLvejj
GVme9E6f7B8J3eT5eBb2tPiWSiwYlZ8pZZE0V60BvJSGV12C3MCvjiAs91kvldruLw6omoePimAS
JH6VgHrI9L2iu3spe9Nx+knH/AIm9kcLbOZSsju6cHt9no4tvtZjoSvOeG3jfeebdMKMP/lnglP1
nfJpoornsLyB2b7AebH0DmgDXyvAa3mgPspXSFFeCviJettN1bvEycwyX2bL/QH8STrU3smZSYzM
gPAFCr6wz78KyvcUPx8Bol08XJCNC4LUb5NUCvrgpKBG823xeNQKrHc5MXeb4Hi7g3zjXPR/0m3I
Qk/q+ZIvQKL5q7JuOtYJsyePRvIztDdqr/yY0Vf7W7ves5ynVPsMrXnXQAfyQZEz/nXERiHDrsx/
ajhIqNg/Z+UwYBukYugY8YduPkQhF8Q/+3BaeiWKn32ZxnE4eIr+I8fKB3sEqDb1UCkjthVDuf4h
NZ2dXJk0JQpSGjkHy4uOfoRiIa/PDs6XdUyn6cmz8XvTn0tLRa5kCm2UKQhZWXgpAhKa7N/wY7TC
m6xMd3rRX8OZO889stX23nIn0Ol0afVPu6N2gFAwj73gsUtl0/HLz9K9zVjzpTbBrtzeGJO3bXzC
61z5kRtuDuNtrnibBOMpb1FH9LqAAoj3hwWEWShlLSsmwJXIOamEonDPMOHsvy7/bssvf3qeKHnA
hfhSgAhuWPvjTMmSqD5jRfWAAWCSepLX5S2xlBM8AO+MWEFbOK6AxuH+GZoFT3yW9hND+5rnXuXB
mEl18Qb3Jy7PYzi+yZ1UHecWUrWN3HC5hMRzX6vxN8n+HVnPxrVRAZjE4HsJ+kEE3upZuZXnNPDk
5Urlk9U8ux+AZXYNWZ8KbDm50BAmd+e5KiZVGdV+yItxnbsUY1zKlJlHaZuF8P+b2zKWaDM94lrc
NU5FNZsj9MQHWVnyBMFu4grbG1P1vqSbVY/ANvILxGGXuaHu0FHA6dVN3Ze3UF6c9TK9UJInDDxq
hvElaSQw5DMe5mWIMirImAEJQZdkU0vU8wQKnflgZsCuvhYCkoh/pcYl9UOGkZdyBeCLDbxXjGJF
5OiSRP4Xk9oy09fT/q79n/9iVQjajgwb7eWrZXWarnox4DGKmUmZMZ0TW7xjRQf+/O40b31MPjH3
MNgO2rXId4wcfkvJXF53B8aJcyJNumtS+YnG4QzOeFU0PSqeqZQs6HWw7fLyFDG+0XfblmCg6Iez
HE5d9Ms8NI4Kp1n1JWYkiuJ7iBZoh9M36Ng5WMbwRjejPyaF8fL9dzyMR0NRtmIKe4I2oFfRmbKt
xtWMXKV0b2Y7fCxB4vwXrfs+qXVW3TZg25gKlCI/DfC/GGH2VYdbohjytOzj+RZ4+qcsuJQAu6ah
XvfaSWyJvKb0KtbI3dQOGScRxlDCV6UNB9lPYoFh3r2qnr5GcukhYS9OGWFswbR9OO1LFrSsUlnY
jt/fTqGy0TztfUyIkKer2Luydb4iyhElMZ3zadKWkletiNsJ33lRPPVvYjXEbGacDSToCl+4mCO/
eWb2aSXLXf7tcMgYTB9J/ygrdG6K83CQb1ZaFr4sYrErqpZ/pwmw6P5gTCla1Oli6KWOIp1WZrAY
0HJflMG4mL52bvzmu2aSZCj6Z7kj5mQ8e7Dxy1bDF6vqs5WP7/It8kkx90+Mv1tm9z5DDIzt/v8v
ckZyhGYwBDnd6L79KRt/SOKdbmQ3cg3LoWF8Z0wwQbIqxBVOtn6FXMpS1W+5UUu9ptc/B4DB2AbL
9t/wCFWHX68B9oRJvF9sRnCrqc271J1qPJSs07YB92hdJze4igtGlfd6lg0n2yEw9GuwroyZKd/k
AMrjRzodMDt0wXe8zTX/W3rYS9cD0OWz78Ugsy72ZL3LsrMzd6Wk4VPI72oBOlQhwKWgL3+T15qQ
1P9v6Y7UzMgq/Zts09wyL1Hpflbd6b+eslvOf1MZXqYsf4pHiISqLy0v3+VoyUgXG9GqW7NSvhCP
vVrUqzxX3bsBOtFsXrl9vR/+1G8NTON5Vb2ENvRNenLxKUDSvAbcOQNlwmEN4aawwrvOHJ97ANRl
Ga4K1YB9Ur31oyfTo4dO9DJa2jUMlKfUunQEuuIE8oCVVCkx6pdMW+fPbO0/gRiI8U9wLJ77nhJP
IblwptcWySdetRqytW46ynEJ4ffgw9PApAgD/7d0wzadlJuJWOTvk6bfgHoHg0/eJh8qH+B4yWdf
7CopHVH/roi2SD+fvYo6+Jy/eTAiDHCjUhm+MZviApJqW/reTUCQ7o3h+5y7vypSGoNNaEmhOanK
D80+TDRUKg+ikqr6YoLhCXEhbN18DslSkeY716O97br4JG8BNkuZ0PmK84D6W/uAZSLMcL5GlYJm
t2vgJDDIkWGiJetOXl0UZ+TEG0nw5cXMLGl7wGaDlS/t+odJJHIwsihzepOHI+fgJ8VhahCilYMS
0t92bJ5tC8VTrlcOIjn7cka0vY3kRaOrKLdH7lnIEICDoYbf+SOk+kgWUs/IAHruqS3cBzuuAKTw
mZbZvAL1YNKOakzNw5mj+LnRZK9NSJKPf3L14xg9ORGDT5yhnKk1c8M6hq7jEHw9dhfarB+1b45W
hhpsn//abflTEBa7enAbqIDluW7xxcK0DcNhe1RLeMZS9Sx15NSi+0XrsWfqSA3gI6LgIhb+3yZ0
PzHoi3WWDdtRoAEEwNw3dASIHmH4qefemgxVye/ii2RvOy4D/CriaQyLRP4CLhkS5yHL6CqUxHZ8
U+AOr9Ki91tqD310wBmcpGcUgL4iCsouslP1+g5uHNjvvl3jthT4F00B2b7ScBC3MVjcQmVCT8iB
VmKJzOeHqGDWNWi/xa0ZHj0GDwmdsL5bSkxLuZUGVwWuDp2PZ0mpVO6rtDlLWpb1WbJSSR6afLpT
tHoj+ZmUdqUZSqv+zmZQ2k3XFfJkCgWMdigupdcCU4ihVWsPUlyR+esmVZ6kV5MxjNX4+su/ErFM
XzTOdwmbKY086RtK4ca29cc4oHpJLVhaCFIYkZ8VqMVAI9WkxSB/k5OV9EVyP83f9uHwLc06HXiD
NHlt8x0A+NvSvZSnq38mUfMr0YlwmbsGTA3xl6BQDOgn3MJYL0UjiirSy5HOdK5NEJ40p7nku2Sm
vnaXrtHSB4b4Pi4s6sEUYSi1SH8Yo0NPIyjfkmCfL2df5gQyhEJyhCwu6SoL2SbxECRxmwUiA4kW
Oksl4xZStlHT7CLlulZndCwbD6PVA+h2H+UTpCEj9yKBo9LWKAvzCKo0+5XHM6vNsU66vZTHl3sr
DR+vB9DdF69LjsdzM/35rR2+5TqllaiB0SiEYCpkNiUlZjK836XgZ1fZepiMR8khl6RxHt3HMflb
igxd1b1IoSGGjskpvQf5cPlESf7HNNjZdXtsIzqhFPClfRTG6kuSFfCDtAezDHdStpInJnfME85C
pGh4ssfKBnxosk65Z9WkPOlAbeVxxtmwp4961OmaSqd1aLKL0lCtEv6FCG0xCK075S7JlI+5p7Jn
NPfLIwfE/tTFDJL+F7cKsAvzsPcn5SjOcmaL2mn84QzPsrnlJQb7L6nqfEmWK2GO7N5AQbOFMFga
VonLog/nbySR4Ti/ild0M8pI80enqm8hjXvo+6CmVM/L9lsMRaieZs9+l9CACXEaglirVGrdH7oS
PUfMPkuI2Y3z49gwjNkpW3gib5Yuj0SHPpSuSfkdyVVIX7BypBnDMLn9JV9vaP88uDl0J7A+sHu0
f4A5D6pbHwK/ZcS2/ZMGfziCyo3O0mkRq1HY7Se00eK3dUvbOJN/K1VCWXmys6S8WCoTlBAtRDvE
NJQgs+Dsq/2bwDh8D+Gd+kWeTh2B+GK/yLto7ZKVFU/yu1lF+ywfD/K3BTsGliB04HPmXAS2JN+G
/gGwYMbL/J/licnGHavHIBw/6jTcm7l7LGBy04QG4U0+VIqURew8eRMEIxgZOTV5XTZO3Z/Bvb4Y
+9GefqQbL5tL/iBYHKlqzH+dl6xQoX6WPVZo9Og5F2QhfuR7q07fhqXHKAsAYwHIyefKAZKzCKgq
FbWrPv1nNgH89mrwIWceTd59C6PWTO1dbr48Iw3011a+Wz7EKlJmOHwOAnkjTk6Kw0NZIG5dMwro
0eiueGz5RUpQDitkaXdAHZPOiKiQp0kFsmHtln53X5bpxjVisCX6NaU152PX0uQ29NOvnNSLEbID
PQv4f3UghvGVubmrB/oYhHdGl2+kF5B01jVU5k1kOYwZuqyn5kcqV6HBoNLKzMYj0QBgWmA0koxn
7pNZMSZC/VDK7MsF1HqzrToVlWViZRYU5EW0SRxjn4Xhoe7QOz1HYA0DNvQophNT2g7/fsJ8/cR4
6r/mu9O/yCORv8uykJ8JLKCzU9yHtjwCit5TQxfRoVTYizqOSKedBE8jy0rQfmK+hWCzqZQH+b3T
gLcQNTEf9Gk+1G11YKhiwQiKuRHbLybEm43bFlCPeNwa7jzFLZ/N3PmRrqi8Jj0T6Y7aivGgscHm
vIeZuVoa+2Vu3MGYvhOfKzZgyYZrtfjSQAbyXlkvcWT/dmm/m93xKMArWQaulTBc3B1k3c6p9QTZ
GRQbXDFGXQOA2HOHyjY4wqWyi3tuqjg9b96nWXYMk+LLN3942G/iBwrxM7KJGFcKNzCdbubcXMe5
txfHJim4fKFsFtkDDYNxHbeN6Te5w9LxkJ9yiOd725pOiGxvAewJAoAuiYAFdlIFlm5LNFCoy+21
iLwVFCJk9UrDTJNCZTR/1qZxFw1PzHbTUMcr8CdpAUkt0+zs+zqAuUKCZEJWaVz0GjGS8dt39nOk
2D9ykmIKkDtgnVjrWenv7AwVwlF5kjspV+nb7q9tqV+quzxAObyIffomFqw4/3+7aj4bsD6LD7LL
AXDnXd4PMDvlv1UYPNup+zBVJUyT0uQalqDBgVllHhAVo28iW1PcTmC1oOgIRMo/EGLQ/zzHQBXk
psp5ynIfZDm6e0ux3+TB9dND6imvVpJsmHFCdKX8wO6KzSVnYah8fKKntqJgubTiFiMnrtJt2K7T
uifvAS53WYAbFDuhh9jXjnUS1y01W1cAOUU3Apn9B96A23NThdOtgMSY9zgLPCkck3NTM4MKJoy1
0XUIopTGWrFpoxBxCPDURKq+zV/EOumOhBrWg9QfJMcUx5cyjeq18UtnZhfxOKPuvOn1Uv+RSooE
v8DYV0k8vi7FGt4yaLmYafileNIF+Y7p3Wt3KIZDvHBVA+39/wZS7oIW1n9raM9+JCaTuysWkh4X
uuL+ya/0awtDCjD86csEO8fzthkfM3T4SOjPySpdwjzq52EEYQFdA2lRyYrFXDPA6q/kji52SVod
TdCu/ClcelOCbFpQUIlPShLMz1JLl5jGc4mNnTnYDX5+I90Ehsd+hohQu8zyl8j4E6sm+6hxh4/G
fpYbuzw8WZKzEQqIRZpmc8EUf5cvwZmc+X/ODXmON7NFcAQwgaqcZBdKlLIYOBp6cmhpeEe6nzT0
jpblvArIe3F/WCDBBqv9XmvVc5iyc5T2T/PC58lDnJXHJpmGQN/1hpnUuthK8Uueiz6HNFT+hTuh
Zx8Ly9zJR8p/WWMAn6U4AmEFi1PuauOad65ebJbd5zBnmzFiRw4hT0kuc1lf2ComReFl+g2MZhcn
w/JWefvAhlUr52liqETWnmyQTGZKtQxpDQw+W0qJX7zSeV0CxqhaySdKjTCK3SMEWUvLRnbk0hW3
kFuAMBfGYR6NPCeoBy7SMq2a4tGxUuYCveNgK0T59EGIoTw8pRyj9MnPfJBWTWubXz0Vew3B+Jhq
FVkqkYNMzKh/dV3RpwitS+SCnerGp4EbrRv1rgsAlQIPHfv8XoF1LhLfD4ckt3K4+rhQ9IXJrQpE
BkXrpYAezbz2uFcb0zNgzERPhXG6h2p01nnzpBTNR1LF19r1v5bPslnxjI7AzTkzXkIYhR92i/I+
t5DtyacXCxpNtS8vXjeD6SPXUvVtYVg3DFGeZ8H/+uFHiQ4SjcyWOFEuLEBJWWmVXbSV3qX00OXy
l8ak1302w1ZstPxToorXvlcX+Mkc9tjIecWDPtfU38Vap3P6nuqQ/v3z9hXjujBM3AgsZumRmQGV
ttZ6kQ+UcEAgeLRqXnyyONl2YoBkO4rbhXSdGlP2Kg1QOa6AQi4zwVJQyhRHIghyoy22SuSeJGeQ
90nGCOr1kJQVSsI8eTF90TB8eegPuCAqSUOl8+dBC4fwJ9wSxa9sRomt3HRXpfWPPcaMwcN1xnMQ
i9ExIyALVLB8bXIwdWT0Sji+/m9MJJ4QDKwFo2ucNXf/wYzkarLQeGpDe2lZRjncS86MZM+4mFmr
rtddH9+PU/z7n0uPA/dr5HXN1BDKqp+NIUPsmvwsnP8k1JCzdNKXoCtfxLtQWDpQhNvL9pDDkJ37
BXiPz5EDxXa4KRIDng4wnyqAxBJNelfh6gSEJfamnNxNM2D/u5KZadq2EbrfxC16lG6gvgchjZnm
WDcIF/Ml3yQnog/WIQEbYNoehBMv/4wqQVdQfGW0RYeiuhuB6bbDR6FNf5TGv7jfZODfkhVK2OdF
ML108UPrUQKV5+SHzUNjwBIqdlhn6oJVrvog7+sOFmyuhBxjTHryjSUoqqP+CMPhTjqMYinkYaFJ
9g79sJwMw2dLHGS62tWCcqgLnnPAGALYqIv23qwRs/Pwhb7I5dnjoyxH+W+BOskilwXsKHCyBMqm
rdDiIgKRAxbIb94JKgkWegpygvZljOqjYFas1ymKsrj+KzvU/owsR7yVRy5xa+90x64dd0tX+lsJ
sk/pd4s3EsxjcFsY+udyWmY6ndsyvrEZO0+tDsAtdwjy0+tKg1eMXqE4eunT5lIBp7acTkm5Ldks
KxotsFHCcX8bdxyqmTPZoJGAc59vlEBxjrqvPEJ6rG/awIccs1Bgaewrc13q1a8VWvmjrcGBH6vH
rCz8e2SjmAFQUKxwcnfbOfBIQdcIlyvQG7M4q8B6npw63eVxXW8dFyVk06vjTZeo2T4aTJQl9Gnf
DGDagnyIj4pfK5BSd6txzoMn6ORZacNjCNqM6owLdfDONILyVACN14HITqoyvIaG9muVmnIszRQ+
Q+Br2yIsTyZaZMfRT4R12IDcqMnc3QgKZdRvQO591t29zgWs4DxCfgU5i23c+8csA42oD2X4pA3N
KnbgXUd0mEExqEtDizE1P+1NuME5aQVyTOyz/WD6o3mjlSMors56iFNFyMO9XWq0z5nfWzsjA+So
1lsrLnXIImJrTcIHUevKUXKg7+2zlun1RnM8OAOZC2EGH0FaRS/e0742VnPQfsUp09ODMx/CbtDI
UpkLIfH34QB6aEbjoamp8NhI6uwKCZFgcEg3iEWOdxPglEJLN31TXVNYsNJygslN5V4jwLiBtEtd
MXTaA5ruN0YDeU02ZMOqLqcemlCXDroTn4yJZq1tFvnWVkJ7PSFSiyANdqVlPtQegjdD8zatAbt8
nr7B8AKVWW48ZGl/TKLJXHnoQMMD7T5rnjFwXP3T2ek9o4QaTPMMWg6avrYI39R+uhjueItaFQR5
oRFv9fpNoakdJdFN55TjGsjRLaT+bxoshKvOHXgzHP2KZR+GKrrmdYi6VZe9QHqbSuU/3ziVs08S
tyaMYw4KniYNazBxfZn5pgZMec6NAns1s+2d+gFXCGHc6LWbIVK7FWTauyYq3n0ZfjGgA6kqdCrY
CoYHS5Tvdunt7DOHqajYB5RvRbAkZEKWSnJDn9yDVDnuE4adZ+Zz5155KhjEHlRqPakCfD8OjonB
oknhLggnBhs189jM+niCNBYrnTLOrTOFBhnBOexb7Z6xbYoyUxAcO3ZA4PWb3jwjpmzvWoYCZdr9
RLC2HS9BN9+6+LFVZHZgw8oaIJg+HtTagkisKG9dB9i2b03qzu8wppkfw6NjzYhO5M3J0dJ0pyQw
//lY5FUMn+VWmPcdHw+lWBrs4mqxUgz7c5rTB60YzVMSVFuIbhgLqUpEUSAY13p9E/b2sBoD4xUp
YiibyZIjn6HNEBGOIR4hqKJTldP8pCx5GCJH3fUq0xJBGazrGHCmBq3+XOXWFnUy6CQaoPX10KMT
XB/6LCsOqpblKyuPRuZ5n1Xb1PYRZ8ZkCcVHzqJvobjT1Wnaj4RaszYwKVVA3dz1Xbz3tX5aQTxy
mf/0evqElhb1CMdEIQX26BEmjbQddgxss9TgZtYFrGYMw640WC5OHu+HQBQOE5BIkaq/D4xDyqCp
ytjyqZ65asdonBXt9odkMpu1maKpi0BFxbzs5NNWPCtzwXTh9FJ4OdCVuVJ2KhLfxlNRTaj/hIi9
ZCO0CFXMaGI93GcOcH1/hCHJq8EyRhpjACI2oJZ5BsGnpm3ysbR2A9DKsE2Bmhvo0YDW3OXal0mh
/ORb/bZP4QeYIBndzFbwqnXzBOxdz9ZmNNHKd2Z37Vn6DQiR4uj6DcO30bAreg3JIggntAG2WKNH
ysBlAo3lkAR19xJvVMsTbdkxXtnVCOMmshBm6fUrw628Telo1JoTpwCNzsyJFXcZfL9/ns94VIec
U5a+G6kVHNKkA2wwQbzQB9MpzJzNENYBODH3qWTy3KhhnuxiGB2nlOp52Zk85Mhb20OOOuc9LlNb
2Q7dxZQ5tpVWv4Seej9IIT+EdQck78x8cczMS6fq9DTyDezdw6axtXe7Yj48we9TEfDD0mGDI0Sh
5+a3V6kwRVr1w5Dl79oAegAlGCVNhi2ULi+20rvQTYcQOdvVH9THsPeX3jc6h8amVe4dWua44OCN
FqS3TvwW2COq0YgATR7064Dj77T8x1KcHX01pbWelJr15zgsNQXCJOhuLEbc9b/CRxm5s6HiasgQ
fEvbz3j8KNbp8PYZwg0wBBXASYjxp5vyvgQL9Go7NgbeHQ9AEZHWjGFvj20QgKYJXZ6XVcdeU3Z1
Z75RBaxZtWMLKdypiscX7S5uim1KUEko4MV7iG5/woYzHGCzMHNCWc9wtp6l3XWpQrOLAt42Sp9s
uz24BuKszvSop6e2iaIdl80gn959dbaFHF2ufjd+u42nEpgYrT17DC7QA5XbOn/Pgk4/lVmqnzrT
SNaVpdJQS8ZT2bmYmx7GMgtNdwXigZFNB01tQd0A8hQvNXau5Zan3DUOxjgPe0aNnwqNacpRgQLI
htIQZ2lA/KpaM5pOULCTrK+GMOiOhP7eSh8rVKmjrjotnwPxdrJCyBm2RqP5QCPlMzehZDQZfa46
7UtTg3kzZxD3qhq06gxKqWn3WQw0Euib9UiiwiWXFgxTNhFt68arSU9zA7Gj19EulN2Q1DeQUTAo
hBKbFWn71m9fBzgO12GaPqddCumn/C809OoEBw+jekn1W5mEo7AuPFgNkyh6dts3sXksqrk5eWrV
nJo6eUBpEaZMEqAuhhC+S+jt90xMFcppzOMSEt76aIFWWEExTkNZB6ilw4K/TVcVOULmG09pMq9N
l3xiripj79jVQXcY59dUCCoyZLIB72T1dql01DZLwQ8xVw7xqVoNW54ylWW5i0kWFjvFUF+GuY+3
hNN4wnGgq290Gi31nKFe2yha8je/wF4lUOl4BbGilmAeyuIE7XZx6guLMhLBVTohnJEMo7HSQ2et
6/A7jjlagEWeIEKT3ThDB+MZIaIxdz+WwXpDgeLWBLVU1vjCIYEfuHBYOr75nrqMF1CW3oUGukme
cg9ABsjuuJsbfzPM2mvmIi6VI+FWgAyQVdKXDmlXSam0tppkq5YZDYV+hp9UW7WjvsFOEHCExapk
Mnaakn6bMM2yVk1olfq/QFjF0C8Jd0y73hsGJJMQo2dpVzHgsOyltwAf9GPD/7BSJ5gTwyaFRrih
TxuY08okjF2HCuIphdQWB3djuO1t3EN7lSs3hpHC2zs2sOrFCfMw/m1tTD/xPDPE0BWfNuGJ07g7
JTaE7Qw/FAa6sXGaaDuhOYEBtG4BAmsQysbfSgorSq9xk5XmV7NZ2Z6hco/M70jjCXWed19bo7l1
asp3QsVoTmtfITBJkYEqOxulAPQps/CUxQgzqu91ypj7amLbnfQ+gxtlLHpIDXXqo+vlVVX+VC5H
WR3P24kHVt/yaxonDmQ4csC/NyzvjbSKucnyabCB5inUvdKQcF0PLXneOWAG8G34jDwZDrNXO2tb
qF0M3XvVhvEuQH+A/c89GBHlbPK6ITgnNkg6cw3RwLCuWiQyvK5ZNzATh7iGKY+nraq2d10cUNMa
gcaUaduhKUmhMW72LZVQXSyrZyOyRHAPWscatvGQ//WR8xTrmX8ThOEewTvYK13/N5m8x9m7ti0T
j36iOvtgnkCYQtYwtuYDXlxZ5flt2HivpQteqgbRFM3locXZI8UWHtqAzju1+XSrz5CXFM4JV9Bo
+a7vQarkQ2uhGxV9pmrsrKZA37Zl9eluKw8WHysePOJKIp1UN26C1P1qUCFbMafanNzcW5uK7+xr
9y2gGrJu6TOuemQiD52Cqk7IgI050AOGgh+56tk5TD3zJjn6GIzTfFgo65IROySSNbzbI8UiGWzd
aLNp3c4KxiuftNscgD4Iz/nGrvbd5JU3jmZVW7HlU6CFa2TH1HXWaVj4jQLl5bqo6BYyCdWt/Ylu
cmBCpZQ+Ni46FR10PymafoaWPju1lsJGVf+6pfIwwF/FtNAhGhoKyNAW91bw3CivSYMwXa8YG0Ng
YLpS6Ch9zLcUnm4t19sMVQ45dVvDRV5lKC737jorzXdVh5ory+t7W1OfoUVH2SvD8c9meWL05yOb
hrcqaz/9IYM9NItOCfrNmBjg+P4EBsIc6we9IrSfJduGBdGAMX/+VfR4WiFNkhd/WjRunDA2t2rt
w4GfrlW7iDdaP9xqUGqv/IJKKlRgj2NpE6xVSK8lIHFBpKxTtavXUzy/lU7IvVCFFC2R5KIMvW1l
13t7jNqTngQPDvkfSCuFNK0MprVV+JdInY8eelIbT01XheLdG+34P67ObLdxZNu2XxQAuyCDrxLV
S5Z7O/1CZGU52ffB9uvvoPfB3QcHBbhs2VZaYjBirblmo3eM4/6IUcdkImPDvljyJIYkQPIBg7wm
ohOKZSDyXm2nJQEsBJnbR+JYUjkddaP+EkpS5+FCrKqgTIVIW7MeWrf57Ize36rRDFLHvPhp9TJ2
CoJIjg251d1qmyjBaRoeu9F58svlXuP9tQk94jcg0oBj7DrTISKkw54CjAXStDzBNji2RlPjwwQR
SR2KfLqTnH1uZv3SWvLT9bOrHrBAw2+Fo7+5lNLmX1Tm04CvqGWmTN+H25yj6iTCUOji4hryBiEQ
l8O2aYMoVY+gmxuy7oZH2+5/RWB32xrUsgolRQDezSAW1q4XvPdhDi00S9zyiqn+YDwlBHZZKZeb
2U0Xtn/KlEgkTNusjVmAAgx1d1mML4+83ySvrm2VP7SWcvajH3UbTsnjhzVDEE3srOdGxTnN9U9x
PSc7Vw9DQFKOBf4YY52UDfzjruofSdQh1OvffhqtcyXIV+286rNw3a2psH7s5hdRGgzJudeTliih
lkCOPos4kgCeN0vaP8Lb3zkVppsoYh+VUCcMTYtdN/YX04XOOLQXI0PwU+bhI8m6Ay/b34vE3WXA
3BvTM0VQReSCeFZjBotdf5Sye+rsFjICsR9lMZeMH+rAyKnlGtb3nifZIwAiWiKmVvX+mmb60jnt
Q5O6fy3nw9cU+LQYjxiWHf1SNTuFAh+v7KsjpL/vW0Ijs8h8ZXe9L7OLwRlo2VqCDTK9JxLOHIMW
+sk22+Drj2XisP2oj6EDlKFrLOnDfZt0F0oqN8URHMOWhnE7JBIiCQPoMO0mpTi0CjarhpSJjY4x
2JooBly2RMvhJZn6eZLYVMYOoqDo2mqbbiKZ9/BF4esJ3AZbz3z6uV5hWlF3MUwu6oO1NoWl33w2
grPI6u6kRR3bnMND6zbAD2ibSEzOTBK1Nka2gG7Z+b0rwy+PNPWlzt87F3pKVp1MRD8Hup3u/N8P
Ahzsf335841aGvsqHeSxH8ey3OtU9yQ9EhKwnUdrBd7r/zyWgJFfljZPwDfXT4lhCjkGV4wo7nBn
m2a/Pf98UOVwsDHxPwrXf2qMdD46XH1AbUDwxqngUZw7b65+pb5xd43itXEGeH3KPacJZlsmIpNH
xKMx+8l8zkqFYk0T0SWc2CeMN8Xs3guLXYano2/byHGrjyjBNHAkVJEKxMdEikkWXjZg115/IFX0
uNgixzyVgrqyvkTM34HN6R+WbXRuXWMnuorEHw8/zCEuT9iC5ufwGa1YSU9C+YQBXLIlCeAx1dp4
sZ0HWC3kOowVvrdj/Su1DZJG5+hAVl92qtJYEbmywSx4Osz9hBE/QsRROx2dbY5hn7eb8XUcCaPa
dkOZw0a0ngxfv5ZFdSdFCNVDEx2NqdTboRHGIdQ9Rr9OcluctNzhlszAiTt2k8LDW1wzP2G2/k3d
cFIt/idW3YsgAmbZNLqnvpffoVV0OzSr+H4leKsZ4ROmeG0QT/Wd2gzxdmSlAXYvckNeoLeWRvc0
LJIgDavbmv2x5gl4qnqsK7zScB+1vPBJWeLJZMuF//DYR82hmlxzMxXzO5O9loCs6OZrusw5bMtN
pcw/ED6+WvlZmNSEkH/5A/vr2KcIvmn/0/JgaHcn2hK2gT8emFcUWzx3xYKfeGPLP4tkGqbm6K9t
y1suyDVCf7Yzod5TDEwvIvrGgfStVNduBGeyfCAxtyxP/tRdMI3Oj5ncYctKPEzP2zamYCZiRKro
YL2elDvDelOyuhQNLuSyAYWq5SIO65MXUj/EHV7OK7pMJJp/7ZR+mRsmGR3OhkOkXn5i0uJEXwRj
6q3GR6LScbmtQwgMaxZRrqkt/M5+mWS19/GZOtlrrd9EYjeH0T4b20eZ6nNqFntms4JICEBAXNG4
9wnYFNPwy3WYRSad+d1CtN78vL9jK9CvuYQc2a4OBnY90im8z+KljqKz7RvL0XNVCww5Xg3RHmQ/
fs7MbPa2jp6i3gi3kwAnnTDG3Mi6zq7SwuU7ycwHyvr2TGQGmbdZTaqM1ssxR5a8q3nmXYtl42bo
w3FvLdV05eB/IhGkOvRNfsVBOw50iXmRaoiCN0L5GoHSbw2DzkUU7EMCojOVC3bRnl8S2u4vIL8u
sS8Q0SV+/8U3YHMeEJFpLY56mGNq/zQuQOTmlvwhk4S7UOB7TAYrWVa9RVyw0/OWh+nvsprlDg4z
qabMCCvcvZuInYk8omzf+cu0meWgbopjlX17hAawftlYWd0f6GxAQubbz0/8PJ55Oc18XZBPyQ8b
wbRGa5MUTiAmBt0GN1rQTSJZaCQaefPm30NDvKdVWs7t5wOuivI/nxXdmr5InNfm5zFyKmd0R+3D
//nZYqFUHFSHtq50xRz8fLtNdHOZ7RzLRNV30Od4+rH3v5xK/SZtlLWSYp0+ESt5s9bPfr6EINxd
XfIdf776eRzXC0WMNiAE4hrsXLlBgNUXle7/8zW5ctcqjuRpNqV1m320NUtEvzkP1q23IiDgxGtM
IEJFSvZ/H8SOB1OTrLB2Pw/+/HLCxMSjjjsz5nNJl1gtkMxMnMf1maMibOeA+t89GWUOCXL9kZ/f
5cYZ92FMMkTRO/4tAxrdGqmjAq/qeYWpQQNTrd8ZWLTntu1OP9+wlyS8aQlxw5rax5+Hfn7f950/
Ii6j489XP483IWkw5L+Ywc8v1dXo7ImOJPL+/z+tY40njBayh2bBtJVtPL7i8EuWw9hXl2ENZtHO
jA0x30wgjWNRrMdndvDm1JY9PXiShwFdcnEV4XzMBNsc4WbNth/lKznPh6TN6foMRgNVWj3jvELJ
XWNtLNu6RKkHCxfex95J8ZbAbOPJ6Np2H4XIpzAWFdg8L1DQkwoz5QHXyyzujg3uI5sQNspWmfmv
hSjU0enI5QC8IudpWwum/0tOcpAVP62FZJZTpQyZ/8sNvUeVsrEwT2mT/gJ0fmoIQ8L4vttH0+IT
MzIEnUKV1pQhN0lyZd49rp7OkypANHygh5KCnWSPW7+eyRlB9YtlMMChk+GeejaYjGBSEu3IniC5
tj6PChTGC72HOur3fpjcLSEfsn7Yj82Cz08e3SyX2B1hv+iQyKyssb0tPJTPkPAoVCEIk7sQcMJt
MP0WSFZJPmfEcyoiqvo+Wu5dlvFbrcLvoNMfVoGnlYmJToJiy+lh6mfqY0iINzW9+lT0+cGeyqMf
P815fupHkR+VDI+ua0TbWs5oVhgFa2k/eKU+9lp/2rF68Bo1EsXdnQlSNNim2QcZtr95kGHztL0W
uf0RNR51PpeT5gvuAX9vND0yBqQ01ki3S+iFzB2YAN+zCTOfJaePgugP9l0cMcEvB3Cb7md4NJk3
H48lhy5ox/V2bJJvOkwI7Wm4M2R5E16NY7T3jslDt8OvB0JLRbPeafYyGc14rjd37TbXpP5t57ji
TeQyjEmgPN0fvVTcSGhqg6KJHkvrdxqSUEPEfEzgvMfBPeEyuub++h0mUBPA7ia0yNpMzPldjM0b
Xpk5uTBMiJpeDMhGjQDxPY1wXf7xWJGxvQ5gi8HF4jn5VoUkQZJSipA2MgSr4TueLVS4HIBtxYVG
J0jXYODf7Kgdh/W5iumQ/AEczkalE9SI4PlDICT52KYmQKMQG+Gw6X+9WopN1KxSztKBnbEc7GYK
qjJpTj3WZQ1z0Hbk2IzlCmb7Gvh53o9LfygZ7FxdARI0yPfZYUbvCAwqhu6qRfyk+uRkechhUSNN
82rRaxnvhNfcLZ0H1TjjolKcGH3ha/BReXYGf6+5R1GxZzx6GTAg2Shwqb3fkwNaaGaFHS0xgSkf
U9EwkyZLNHs1y/aZzLUVKHpXeZ3s6X7hsXaCtlMREZEtJQhdHBiz+aZb+UKg6761h3NYFowCMMlN
yUVrWuvKBMUPuOeY6wvo8aR45su5wO2W9GwKhro9qqZB/6JI3mj1o5fWqJLgUbOZHrp6fJ+asEN6
Mn2aSRsoLiJ8gnnvZQOT8GnrKR9LDgfvv15/5Xj+4hgbP3gkjWMlKW5hbd8ibMU9s/grdXMdXaem
t8UlFlfNZMj6rWmjSjddwPFO1USfhcjuAagIopNWxrQ9y66W02DHUnlyY4LvXSoH6/pm8R6Uoe/F
aH2EejhgpducMPBhLFB9oZjBWbw2X7HFLY/j6whlF7UBFqJr+oNjL/hsu+V7RqVtKMD7Ka1ws+EI
rvorstgc5IbaU/YKz9n8qQPBTd35JHL2kXiO0dCtDvNV1bwsLVlKjOUQVJE7LLuFA1p66P3fR2ZY
CpfCMwHgjBEBhZtG7/01zU83D6kRBRm5f/huYzHeOOrZVf5rymSXiW5zxz2fFLD70nQPnIfgN7hV
HjLlvjQTrjz1QhZBE/1rxOmjbpk0+CZjQ0V81rp6jQJ4rCCRLGFcn3YgwDi2v/mFCxPAa96AJeB7
gqPgCM7/9wwjCBuIgU7yYQ4SMX8qdDTg6I8EiaLfISBxg00jBRnRDWmogkzjeymfWVRQJUhbSVNn
s0iD1G+8zkFSAVR85yMxNQE0XQx+Rg7xaA6/ZKubgMBJUgq9pG03ngnsWYJ8Y880vzukXMcovTr+
qd7kg2TWSUYNw6IFC2iizprDEA9pIM1k73v+rWIsufGi5o2q8OTZjGLt95WINEeEE7uup3Yk6TFr
bR8to/ryXRZ27z5C0X5v7ObfeUFhJpb82OGn4cJ4Pdjmc9dDFSi+VFqw8PX0Bxzv1ke7yku/KPAu
/eidxijduXLkwM4jb4sV9osHMWjJ0xfpZTmCZqZx2XwZNbaPjdMhiCzYLLPxjkfSV57fjDp7ncx/
3LaCIjIUp0jWBOmYGHA0+94Dn4cme88j5+Di/7DjGTD7cOZ9XSefyixRvUe4FyPY9WlvZPSbYelR
ejMvwSLUSaf9R6/ba5XmkCTJqFReeTFhWLiR+BX71jvplL9kyvIQq+050e8bnLE//GnoYCFwNabY
+FN3xmdP3wLpGi+TbFPgXkJOxjUnQbywJuZV8xVuxZkwZ0T8L2U2kNii+3dAXgykkncHjGZbpNZL
KtNfDVwNIjrRqDNhb9P8yWmN58pCkRBTstQd3jrYElfEJqfLV1gz5uQPO/W4DI+e9UeEzNkSZj2x
Q1Ek2xfSgeadKr7qlhOzwxq+4mghpooK6uDO9T73ChJUdHs0ZP+JETaDI3v+Gl1NZ1Xmz6HVapBr
cFmOsO0Ae4O2mGG6wbICSjpZ/cPSeLs0u2RAf6YJQGdisl42hHc2M8N1MqT2OrHE1p2GHc7Ocgvg
bF7K/m2ezAdfcEp7Le+sq3uinvnEyIpzb5vvY+a+5k2Iwk9eKE922TLcGSlVD1F0TUADFSPNUL60
wnc558Q9mtJXKuSbFTVAeBhlb8faeZy5d60SlJ74DBJH/xJkqoPOQDOFxfjYxvfMECm5tXMghvxj
wvtwU7rGfgq7qwdLHJYZdeVIV9z17pslubWKmfHt4q+xxoV8j0osyaqcwTQiny9w6FOLAbidle3J
Xqq3Bbhrqqv6ONbYmjvt2YkNNnv5nqZpFpjW8DC4GCihoaCwgtVUz3gRJLEOcLp5rxf69C6ePzU5
bPFQnReOi6lL2B6j3TDm6R54+oL6utvkky/WAHaEUbB5wVzUmPYQrno7oJvE+otozCq+I+oKiSRD
bKDF8cebltoyx7GTJKUT+D/Mks9U4RC8EI2wSjPsaSUaVN67x2+AY/hIRfAbabv5Ak16HULs89G9
4YzE0Qc0xzoE+Mhui4le3VDpV41MOXSYxHE3zdGzYy1nu65+Z8LlDmO2XJcoICz/qTDUdzFNir4T
MgOGUdSuY/rG2OVvTC2wnjiazBJFNy8orn37tcBIJOyqU6JGCBKwtVuDxS6iQ5HoPXjBE8nHy6Zc
UL05Q7bVUfrvMjVMFOfvUX/01hAYLDyUA4t3crtTmspHw7HKAG/Yasf4Dd80iUNHCGVlu2iKmirz
72kHgsB/QWQ0R9t4IDIsD+p5ja8qC29ny+/JtD9j2/0IG/eatvrSl/prcGoosqis5EBl1ldfqeRt
tSOJDhDuiGMTgeOUGcDCSlxyY3I75vnZtej6jdx8w71/N5TpPfYq2GM5Cm+q4GkuX7ylgGSxDpjV
RPdjDNfcHgUWj9tO2z27BN1d6Q206MWIBvibcMt3KZ1jVJFIpSAFovl4NLpwjcJY0V7pnByZM4HL
sWG0i+dOm9dkxrZvDL370s73punrqzOJXwYnNTmTD3HKMluGnLMIOiYL8Ffa2TejcYkXIetj6ofv
sPfflYh3aRufwrn8N7Fn7m1MdHuOdkT+G4/NYmesWV6i0YdeZRTY/g1c8jJj7pISmUDhMuGBbzDw
IUSvDrmVMSN5CL0b06U/MG+pnZhqNv8CMG5LT1+nIn80xfRmW8MXJytpwcfEsoBrF/SpkCW8GP6k
ofKzj1306qIZAjuJShZbVY3MKCIsgQ3r6HXFV+tmeJVlwIyMGzyB932VTfuhJPRN6BcK1ae8Wd79
qHnw5/CosgkDFL3P50SzCQ4XeH47CIVXUY82DD0qKcMqPlBVfdlhcwizzNik5rLLJC8f/iNgeUts
KrN0o3bAPVacrT2ZPttClbRnXJmgOWTPeWryeqM36IUpwBtZZRi4Ppp9TKuBZCjM9ck1QQcddwJ4
JDfET9WuNpF6SGBH13shFHBD4AMert3JGPJ/RYrlc2v5/DMMNcaFkPsCOI/ozzdivyCKcUWU7SEe
y3d6TTFvYSSRJnRORPwawkTAkPISe/aLMxZHWYcDztfLQ6RtyomWKCAROsRKMpdL8llcBurT0HP3
5Gu1SxgUs0Xza08vZERIYCnnMNvWwU5GIpvxtLWDcnAwQgHqHdl6f97ERHi4jEN944xM4hTJiGM+
Gat0fGUceDNp90w2uha9ZtmKdB0oMZ+RYF2CTU66Xr+nVAOxIYfat807UWB7O11XbJzIDXcThSxT
eEqpmzTUC7gBt1M5ftp99UeWmpmqa9/x0mHLXhZGVDXeZ+T0KM1IeBU7t/277QJVFtkAI4LwTyYA
IUaMxZc3fPkEeOGnxoCN8C/oH6Fz1/0jGMEh8vs98Q3PLhaMbFsGMCNmlDSMtCnp+GCI4bGBQxMQ
yHkcwefsXr3KuMvI7f0olLNLfDvfo8OtNkrQZSWAgg7S+U3n16da9i/J5Ng7a/5DM0S/pwiRqaAD
UMGUMXRHGKoiGMyWvbJ46Ey8smNFUPNkYhDdwYJsGZ+H6XMzM3bvp3tV5rtxHv6Qp0ZdT11O40O2
q4O2B7/4eUreBpDSQ2ephyiLGBmNJBDO5hFWJfLq+klYAJqzqb7LGCP9DunNxonOUbK8QJGxMLep
KTDxAqujt2QW/8QTHm+D/Z3l5DmGMEgmsiHJ4pCbkjMDqBKMPradjYpAWUX6NVWOPnjYM+B1Sn1C
3o8eYAOJ+ZIIxzuUeopBXJbPZRm+mxkGS8kek2LCVK3c43DKPjnz9lEbvsYxGHDR9BjoDt4fXw4v
5AztO2b6TfTcl6LYr+vEKVkj2RySb4rCo18YGosu/B0t1uNCq5jHzaOBN90GA7FvDPgCguI5x8J+
Ew7VyVnST6KESDyEF4FNLARJ+H9DX7Gb5EsA/4+juYmbwBv9p650/hZu9hKz5W2G+a1Z7SDt/Lx0
8WkhY9etSnAiD8cxXe80ETXrNzG7I900No/rDSJjdBjWMOXI3v9y72OWSxPdJOr2qyIH+4Tq8lQb
Um4cPf0SWF9k4Xfvze5GDxwpznjQaDhpgyEs1Gb0xZgdamJVILgmtsPHqc2KmWlnNQYyTnsUyiIr
lAfYvljz61nVh8mri6ccVZ180LmLwVdxNBbcoEs87KbI2Q2NfsvHINT2t7WeDZFiVB0m8+O6dw5i
eWlC/p5QwM+sG1pbYuFOdPxfrqqO5lzBYJ/IbQ31Gacrzje61Y03wMAZmlWVyqy8+qeY1V26Z0Mk
pM03ZghpgxVu9vUHNkZGHS+HeQAmnAdqq77DyCbK1G+nPjJTfhsyq9vndO0+8hirxMauxjaEGHZQ
s8ki1DTGBjorur2Xj+eOGD+2g+nQ5d2risYAVdIfolzRjb62aifn0DwZXvHXLZnfZs3v3M/Sm4cm
NV5dUBda+ktSipeebZFtn7Krz9XvOdtGHXb24fjSQ1Iv0uRRKIjDlSYkPB66XRxea0NAtAa0PNTh
zHCxMiFRpK+YPh1TK4vZEVFh5wPZUXkJg9yMho+hEHSzdX92I6SNuv/HGJt/Gp8slCSr/jreZGN/
H5ijWW8ZtJ18OBxRUx8qt6j3NcPpbZrL4ahKhyQ2qBVeTJQALEv8C/pLuXYrur6YaXNU+XRTrnfy
oZRpqUqUFekD+T97hn+M12aUuJU9b9w6v2ojvVbL/DCTTcmC0Z8eJpxZaWM35CDpJp7MqckhtOP0
PqdflKLhRpK9sC6UMfX/2l6Idt359Exv2zTpk4sPuzFUiiF+aTHt3TlxseYDNZwaKVG0owqLw7Sb
AcdOduS/WGp81V5vbbARzE8Yc8GNs0gNKlooK+0Ejz+V1MftS1c+ZUbO0ceOBYrL/Um0qQlnOB8I
6aWAYCTuwIMeCCgZ4d8ZBrOJqj+XjSy3ki1spCqMJpi/ROFhRk8bG6RGdXCLMfDg2ljpSLJZ733m
pv/Uo+RFwv1Ur7JmP8IuO+eWFMK/CxCu3SySdJc+L7FL/GITJkHk6zPnI7oI6YVboyI50Ii4SNCE
HaK9MBfumwrXSpV+q+7TzUOkTGKKyPXynoDV9r7wXkoXMWlTjkRAzekVf4QpSF1aIrwnV46vTPeM
7w9i9ryTUa1O7jtc4PQNw+pdoVqmYI31OGUV8qHZ+aywYQ4oih+s3IIVQ7mXSrwvZKX/lT0azanp
1IYAdJzCx2a6L7DmYRr/qyt/hoKOGYekH17WfE1yrseTLbtjXVFORfkS7jsoriP4G4BWZ20n8BjL
Ck9ja1CROfk7dPYpNncmED/p7fyz5nlcxnvVAe/ZFCS66I8szn8c/dr27aeT5i/QKqCdoWsLpmTQ
D2uWi1RuuO0lu8vPlHOgk4L7SCzQpYPHum+KAQoK8YKqIjHXbA64Wq0lhYKt9TYkqyLZDqQXQTIr
Th16yg20qFdM/fC2bbcZpLU2/+hVmwStbZu7TnHxrMl/Zxqo6Eu5YmOmkWiU8TP1HXHFwnBYvNw4
fd1i/U/ax9IXd9cRHDro7TQzjHLI3mx0lrsB0VhEE9Yjo4/B/O18Pk1RQv2Z5fDbnOEJaHsH9cgn
/Av2njEUUcCQL/BgHgSMJeJtn4Cy2VVxiCP0SevAiLnaDlrPB56kx8aINQ3oGG5FD2IRmdnWSpTc
xn3/ioeJCogEz3e+WUfXWOUBll/PRR6+LfA4tuT8+XsppnsvHOMacTbGK3ffT41rrqR39dkIuMuW
D5l25vucEedAcMJ+RjJ5tNcifnK4fwGCXOQdnTeOm8KuqBEnAVZkisMcm6/+mOxGAesJDDQNLOky
hkoT0nEV8IEngTj8SXyjSkbTSdLWCgz0PvZ5Q/qahuyqIor0UYiK9iebniZYHHk9YH7kmC9EVPCq
J4CYuDQI3y6bCHGKaXGGIaFUFGm7DjggIH0xo0GN3hYrDAyH/XsYvphAoeaI0M8YcJbtEsRMtCkz
/E5u0vahMCKq8WXXt55xrhPrL7zN/tRJH5RP0ZNNCZIKkW4zBwFeVPnc5CwIU6MtqebyTCN1VXno
bSRRynu4iDtZk6E9p4Xa4m9iBqRKH3I7707as66L3ZX7jHxqqcIDTFSipZBoRaP7ux69eju0/SkG
Nty0BvhO7UgvSDsjB00ygtkP64NB2jAG83o7l9ZnxBvNH0KiOOz0F6Q8W2sgHSZJ0Ty1yYgpEGqR
UOJysNL6C9f9B7RoHy7tL8JztotNIhkkIuCh7FlE3nA0/dX3l1N7veGE74Fg8obFpUUvbQKw+ZjD
pinmFpSbPk3LUG3gfe7Z6y/KY7hj9vPanDQXNYYvumqIQVD+d2H0L2RxlTvfw1reiW65iTZOYozb
Jsd+AeVH3xGweBYwl/aTHbGgGIXLyma4R9/Aux8u5pE24qJssomHTKrTBE9zG3s+9E3FQZWR3mcr
DPcYvUB5hTqQJzX3t7b3uZ7bo1bI+JpOHG2FKQbunZscN9VNnZlbXFW40JoijIC3tw5e7GxPv8eZ
Haf5B8hBonYiqtk2mdBhBWLX7cWpydCDnO5uRw3a7E7YoTYtgKZycu/gJdMvkpIjrvGAy51rgAUl
Av5HNqykPZs/BJkdEB0FKFcw3WfZwmHCmtCkkWZx6gJdFySUO/TMo4WAMbfmHTb/0VNpfFqh+lt1
Fmm8i0t/YUCsnWbHueGVdZ1NGAuGnp5DNHPZVMmjMEEVnBlqhuda4xED8U8M/809khtEgm6xWeqr
rWFWxsliBCH59XA94gf8CORmCQUm9cY3eZuU1QzZjUmiX2mGnJj156TA4ThvsgNK0o7gH3NneU65
iT1m/QPm8MKHcDohVAvgsgeosy/YUz15PWinMid6PO8dd/t5axR5QiXHJR2Ehafcvc99j95uinZy
KaeNWS8vsIY2mc1QI6zCp9hZYJZVUNtxykcW1EPRJQjLpvPvjEAZOIqXXXPIZ5hIlKGByYDwEHrp
M9SOAPJ+4Hoi32D98erJ0d925Qh30VweoXsS+JvQ/ZNG9WjX1qs9mM8Os0PcAL+RKhKXFo8np9aX
JbaZXXPGnAsS6Mc+zh/Bq341rWLKNxX4ETt0BhioZmuwoz6gxoS6NZcXx0jeYzOFUOXqc1LGfxt8
hAB8mUu7Mebpvfk9JfO/huq3qQbu7cuFfENKPXtoMEcuyfoeQoJ3VYVcIUQRd/ar8WrLaDxgIvxq
FJ8OeoHKyeytFUNPyjTeivEE7RV2XQLXKn4rRUvINEZxlLq5ws6gI7rCCt+9UfpU3EQqwvKd3a9Y
GBPq/fSzG0N9iYT4d5zLK2r7iqG5dSQmfQxcrJoDGXrY/ReUMSCEATg5FcISk+ws0SRTB2+FN09b
i3zL/FgYs3uSQOQdIec7pFT2VkF+8nwHFnWNN/0SY+u2TGI7VRT45EUTiVsOkI25H4oJvptrgAXI
gejHyX7GjBJiMB46ZxJjGLsYIVYzJX7BXnOaYvwZmAwXBtfXHgxzB1sFLWU4Ur6V/kTCpwstOj+Q
G13NJm1SPF6dJuv3loNiqDMNtLbLWRhmcWR8AjCKhgXEszotIzBOFYcEi5TgvsrH2SdMEWi2g4PY
wysO7rpWVR6/9z0Fme+IbD+oSZwzbb64Bdbjo3MUUT6dJ7DKnftgdGMdaOYz2wWpZVL7HrUlxrOC
fM5acSfbeWBzMhjd0N8QkToHm81awO5Pa9AJjdh/eKRSeO7mnnIiwSohZjYB9gW8W3fUS6YhAoya
WKx5jOALQT/J0j0ZAcmAdSFoUtc76AnShnzcRaDEd6abQ5grYzm4BtMI2NvZjI+rP7hTGtCa5z9j
S+/n9zAFOmG8L4kNX83mlVpoazcuWjQq0q1fj1xBZvOWAaCLFxTjo7/5hCaPxNWBFpYIHEjpm6ZS
FYhdrdfgcJJv03IgEBh0w1yS45L0PF20UHN1KBu7uBNnw/V+t+B6Jj4EV6e0TmFcNjc3YWdXcYcu
CsAuqFMYUBaqkL7Owp2SnPNGmB7jqq9pq42jYRlPoQxhNERCIj5eKDK6VZ7z86FAQsPIXCHUcJfx
kWHVSDeKgkeuH35+5OezypqqMwEwkDNZ3Ov3/Nr9n5+CAUYNCpa8K1FPJGNM1bZtJj8/piFu80ay
qEB1MCcdXbwKj6g2SD0DkyYXW7rMPDf1x1wMThC33hTUynhWJQNNu8UjmXxU2NfTn1I4/qWar+x8
tBQSI+dO66CQMGowagTha2Sz8SZESxAgIS0tVNdoOCSvlEyvOoludecR35u3F3eNY+jKJQD2bM5p
Gj0qlY+XiUlBVVJQKc85QuLB2M44xUj43swi9wHuPD+QJdHZOrS/HdSXynGTrdshupSjQiAwDEhB
pjc9N0xQjVXyDldJIl06sfNtx2aYSOQRYH6uRL7ldVc/e6xizXOI7pS3SATo7m1i5sxvAdFjh2Uy
at5i/o7ddrxaav50az8+taJnCDpRyCYWjIjUaFZNV4PQrUeqKldnw+RxMLz5pURr5ZS2wbheYW5l
xENQ9xqcipGrjpZvkPeBFaLmfVaHjxjF7hdXPvcu4Qw4Rj4tyUBXNTotDav4R4ZjdDCcWKNASjkb
SJH1+9SEOQR0Z4M/0wt5+0Gzg08pJHO0wLcJ6yokrw6sAH+6+cKhRBvju+jj33j2lWe4zMX55zOl
LcVg1auTQyrHiysdH/3eKjf6z6eGi8iTbhR297pSf75jIvD/nx+yWhuKlcSF4mfp/qzanx/875fJ
GD01GDXsf9buf1e4j1wp30jvrlDB/WdhN/+Po/NYbhzZgugXIQKogt2SBL1IGcpuEFJ3CwUUvAe+
fg5nMxFvot+0RMLcypt58n6pzz2NCfcIobnze2P3/78jnXa24uXXyHEv5owQHIf5Ry6p4mUefRU1
l61TWjV94Wm7qZOB4l1d0C5R7nW6sA2BqpotMImpYN/wJOJ98mLoHlWkuFFIFiVsGh0nZOPQkkNX
35WBKs4vXDB2lM1aVFQSDKMRJrRCl8bkHEdzVms3nULl3euIs+W3qoweDYvFw7JgR8/6dVNc436e
L3FALs3hSbBRZglnFh1vLt7nDkNdBxonNVKFZegiR/+Ly1VS0a4ZzbrCf9Zp9+mNL5mVcQ5aIP0V
Qq2oPWb5qiSFcjWd1E7svShf9Pu7n8732R1ST0Nv5lxTK0kmbjaP+X1p0zeK7b7DraDtIwNqPIst
NKHXoI9qEnaYQqdm6055Qf/xs2X4/7iVBNcVYBJyYSe3J09UR/K5sLycJqG+3PhjsBd05QAyZ5Q3
mCJdhyUgDgImLjSKcSS6P1DGzr4pZwpjF7BmUR7GMoqevgT7WVzMFZRfiypFE89qPy4sV4oF1dlv
5XaUHcsF/Lbr2lDRyocqtpo8YwsA3Nw187ZIEn0N5oBTGnVOUVHhmcluWVd8z1mfP416jwYFZQLP
8ckdzH95XQ9Mh2RbPDclqYimMPCfOLc5/y8x51gv2tDv5gIV3QKAV/nWtspZZBCxSfb1VEg2muah
7cch9Gz3QRctEk/kM+kVwaYcWMjZg8nIMAz7kcIKokqYwOaZpUDpNHuP3o+xTXgRRPqBm/+XcBKO
6Ch9n5ZuWdXpp7/wqEWCdQNOQ31A/sEv54xoBC+/oeC8RK6TZ06TVmQDzCRkF3REapSrwSyf+kBi
HTNneqx4RAHz+hfBZpANpvF48C9JXJlru9lZlvvq+n96s70KzZhCjZ2/6lqY3j2pUlvOh6ygqT3p
AHIgYrdgKY2d5RHfmVCRXI+cdE9B6DZ/mfr20zfzcseFCfOXRR+7ASz3mKCw5iT9i5fIt9TqnI3b
Nj+R5vSQB1y6pudXF5Rm+sC/fTmpVWcm3T52GaPH+lLOow4FQs1eqG8efXc2PQEnPgBMXWwxYoql
9YkKg3jvQS601rEXERwYGXuk7M68Sq8EZ9W9uXIDLMDfazezN62Fna9Br4fO1pVHnfnF8f//uWCN
5mfv77k2FjGGK47Q4cTRzWZxHFwbZlnQ0GADfF/P+RxWNr3EhnZ2mZVkBIxG3DAtP93ILHa0GYn2
JHSgLnTXaZjUbppLjFQ4Mgjmcmbmz02GvSdwhqmtW/hhNCa1xA32HfQW87eUqM1CpFsr1+zyST6n
u6FMHqbOCzDuJcw1sfNhA93YNhVExSAwiOxZ/O7+gHoHXG5YlxUjAU9BwrLQI/7/G+zGg8zPhsaY
p+6oXSJsHDb7YN940GeqCrd/1hgbm/wsoIrgXsLjcVEMsXEtiSrNnT8elJlO26D1km3B7bBTEqGg
ujlOjMxMctXUaUwdXbkuGgIZXeIw+zejf7By86vPh2vSLuMtM4xPPSdfIugiXoTwTTJRXR2GEyZB
1uCGKi9N474J7T3zUmP7weZok3kWsyljJ2dihmtCD2rTz/kN7+IhxUX8GscYM+Ip2aEEvtt1Vu5r
h+e4GyhyaYPnrQr4C6wKCVXZSbdOa3KDqgXhMxKQG2fO+eq3J4uB04+jZlrfw34J8wwMKY5DyUNK
IgVS+/xFaooFixWQoGga0ublFeDLMa39/eC67r35Sm586nW1TwB3/nHy/gLUojo5Nb+u4/UvQZnQ
x92Mt0CVHFDsodpGhSt3ZCo5f8HL4VE2ynMLSAZhCJRZ7LVQFafiSeEdjr3qaqbtNl+MiraE+Dcv
eN8Dtd0xQrxI4eAdCCDQKEZoI2h/KV0LYDwmL3pYjpPspzBdUmQbJXBxBA1F1CSujMXfulULb33S
xzllMJGNAxKSLBeL1RtLkJSfIvgWkER4CDVvdZxi03VYRdMh6LZOTdoJqIjh99ZJG5wqMz3EZFQ3
c4a3DawOaSUvTfaOHD6tlpyMISd23lkO+cO++VoXd6TvLWjNk1VFHaS/50I0C7aS4SkfHGuVGSa+
grkjtMOg32ngsTPHFgfCH69Ba9tE7qOya/R1qHTukv4j3Id1LSHK4A+hLccnURnfMo03gvz13KqL
AqRszi0oB4tjh233r0Rf3cVl2VRiSdTD71IEH8nYXeK0PdSUpAdFc6qX7uKl3Fg9QQlSQsAbsLaz
h+P8AY7viRB3s7Y9Pa+kU/4Kse+D9hgJfUkdUDwLS4FNHwOpn8uHPOrEZl42gTuoTXJ3bALjoRRu
2fmyYkgtMXU5vXgp5uUpguKS5t8LC8tCus1WRvh1I2jS6VUH0bBBmzvrGF1BVSTpfRK761J4Ia9c
UA29vdH+/LOI8jol0alQIgv7waNuxbyY0dzuc2O+4k0FdKaqlTEOZ48wNFM86zjYGCnGodjnMEWV
pouyOAmwFQnBRDtwnjhxGr3FxzHXHzIfEKSUPtdj9oZAes8nu2+pUcVh2zcULTGnljbBrbkl/Zr2
T5npA7skF16kfJDKGd+KjFySn+lX0lznPDGmMOrnP+CrPi0hzmPKbtNIreeYFfWGhrwPpwbVIkD5
TK25VYbTguk1zJU1UOGhtdhO4OR5rKFjaOKS7B4gNVh7TXnVOsovRefmIAzjB8S/t4TpIqE6Ex5a
fzXL0J/tu/0rW4tGvyqUtzWyybko7onKodmUZf+WI5qTiJcrMtUX3cZhQKJUNtUHdmhWFzy4QxTK
7aBddRgti31zthclywos8L3LGi7SrAcHt7mQa/jHWFkTmB4zNp1IxYVjkTmBBdZL/m6nlwN7rvSK
vb6JmJcEf3AdM+VXlCEVtvjjNKTZSx6+Q9/BNY8jueqgkf5vgEKqtJPLlOJbxL4EDqrFQqea0brM
bIANS12boSdGhB0xXCC0A0O0tml6z+A0RRzGU52TI7BUSISexB6PEuY6i4gulQSoUTpfaVquUfrb
Tdma9sFluZ6anAmXkjkOywuPD9N6lKqRp6RO+m3hU9RjSsvjSb6Y7PBZ5RXKIvtcJHCpW145PpoN
6ZYwHnFRGLjZM//glz2OSydjPrfEhfcjFoYIF4GB8IUKw+2U0Kg1lQbOnuRtMnGKGg0JH6bl1ejx
+AxIE4q2vlbl1SymJIzsHG9fGuDCQnK22v0cKH6HwnqMTZyY3hCxUPDY5NtMwAHM6a6f/bU7kfwA
ecmlsZTrfjb+VUhBYUUnX10rjxoKNuM5D4cNFMgPy5te+tTel3caRt3yGBax+B3z7HeMm/IHsHiy
mkvjUhrlxDLlOLdpug6yL5gODOxsDFYdSdY+D1nrorDjreR0tE5c0zxV7VKFfTpsWBZjzLRfuiCW
x55TbTpGqEiRvXbyzF1nLMMSC3/cDIYPX/uqnQAdmeP/Tw4vTDzr6gg+2WJONq3wzpMnEeizEU/u
zPkMlgCDfOKXrHxRelgtc1pulBfWRvYhs+UwVIjBJDc4YP3vIFTqfYFNsJtc4ywCkR6S7je1XfeE
Vdw6qNJ/iqoo3fodKRs15lt/sg6EZqJwsSq9wQMAxncuN9gRMAIYGfRH+VIHGf3Cpd5KM/6RSrzU
5cQ4hyf7xclBQVmNgfv2f5pQHWgW1xo7ssxZxHA7dKVuLtOUPiSchkrpTZT22XT7WZAB2PXMS3J2
LYPLKvBxPPkzpB/LeStnE6hbYhtr3ZB6jRIDrai/RPGQbvNJYqJvfCyqe9KenCL5C9f5IOt10GDw
jl7rO9C6NYw3ChPzFYryWxHdrRu4WDLWhIA3hvtac1tkAU4SNtK4mBqOfalim9duXKbSTcnrn7k0
4Se8/1UAgfYzNxrFiWdLVrwfRBPtO+38OvltEgYrAkiKDZol8j6hfE58QVzeEEQ+vAKGVXw/aYH7
W2vnQ8QmDYQM4LWqQg2bYi04r61EZsk19MtP2eE2pG1ha/FFt4OLmSLpfwDPwZlsN2kKS2mKalyH
HILMpntc8uSQt/ZLYlTvlq9svEIK63qKEkRFn038QUCvW2p7m3KccWl/IeKAcYNDbLeZMZEc05iH
ecEid65YL/vFZ6H5sAO4PGZzTmEgLF7+aZo097YDRihObYwe6t3EyXw0kl0DtRQASwCzJ68OjvyV
PTv/rGThVEqX+3SpiVRW0wYkwn7MsXzYbmSjfBIPKAPz0SaDgIs4f+wbX22GTp6aIn1W7vwEIeq5
JKu5coz2I084E0wYRTv7OCci3lqmWPUSMlcCVMi9l1R09st9WkonWkDjgoRebKRd6AeYqKvIOrbF
rq2tet3k9amjXpfq0Y+WB0XkOSTYE/BPjRf2CpJ9IkuWYUiKfZK9Nz3vM0PYTMgDB2kPxDbvHepV
vjP1v8SlAwwK+RfFDn/rYHjAwEZ+uwucfVS/cclvysUsT5zQfE6PMSQUbNAGbTGReq0y5LN7QpBx
vn+hMvfh/vPQws2J1x+OnO2g1hcFQFsszUnH4ME1+xWPxj9MhRvM4u7OEM6nwgi7b6bIAw+FCsiM
jB4w7nUdBOtpeilxVe56PRJ30eVHhmnOrpgOZ8ZwwrFuuu1r/14KQHWJytuNPZN9sYb0SVbVF0YQ
v6m+Z4/g4wBFRFXn0sYMrCURKM1t1eEnt6LdnKhqaxmOWNVjEm8qSABBII9jYj2yYoMNuCCxE5Qn
WOo3JZZ/2BETo1TXIqI7k4uq7KHK5el2slxWTURma2f5Z1Ohs+8I0Q3etCNJ/88WxptSgulqiJhJ
xAASws7f1fiixUiyr1E5zpsmtKjMWcPP++c5rFBr0P/Y298m0cMdGZufQtmnoc7/pGTaMN1srWYi
K1mvqQ6kZ4aft0m99zuMi7SF4PGaLwJeWTBgeF3w4nKGYzNfbxrnORvgMQQNBWQZNSsIMfVdU2Jr
CxpxPaRjdkDW5H0e4ShtWKmxtFPbSKOdAYR9omAJF10VfeqoJQ5ezBykiZ0QN0dKSIk5cC1xzWGm
mZovukks9uvxe4kIvQbi+GBhMgvVTKgDPwQrtAmH6WyMW7Orn/2U7eIAYofdXlKtsOD/DdKY9HIT
nyGL/TZ+fNGUShFCx9C0ACzbqoEVQzM5G0e2rASNciEglW+SwvmDQa7dzo5Ps/HOqBdS2HZXbc34
/P8lPA3DayX7c2rwmK8GD+kNXblneTPmONXucaeKcYsATT09tuSdfIPTVj0WxyJQr01h/ellhOG3
JLLXY0gmSclRyauNjTRxkxnko9nEVk/MiceCFCddbHIDd+QnidXd72nzVP/JPTJf88BfLDXHcCfF
k9O5BRsgHeZlpy9qZu0fF165dulhTWp8fAGPnjbLMjKYJNDMPCnWWfRsLHSic0zG3UvSG5fkL/JL
u86tkehcDtajwltC5TGGOiQRY3Q4nAW4rLtlflgIReyz6XPI7cclktE6HiO1dXrvxMoXC67rviwT
p62RWYLDd7lHRwiHjuOuze4UCxuU4unLHjGZKAMmn1M/GZ72Qi4lO4ShtGzarBxXXVpexmz6GIt7
ngsfmSGrEEm0Di2IwBvlc7oWlbwIDkm96RXXSRoNJJ/NOPyOpftUi/lmSnlIIu/VAXef2yZMPP+o
hXGKCfVsnc6WK63Xvg4SRlWxbkaIo8BBsWX1Mt7KYfrjtz5ZwF9zErdJJjfmc35dGR/7RX83HQ+H
2uhuwdAd4h6xLfB+Fh+K7FiUPw5d0LkfLEzwfKZtI95yi++21ayQW2KTe8yKxI3RviKUz6GBUGYa
7SbvIb8zEdfiYAnebO7C9OhUk7NtDYdvioij6zvf2TiYuwpAJaYD6oK8RwISZwtcc5iMHIcSDCJj
ri2gCeUDH6RznmsDFYdz5M7OyQLiMh0jknnVDJvVIKJ5dFTy15Pyb6bMZYcOIzapB6xmMp57ywXU
XdZyHQu8mF5Eqs+jId3QsXlwTRISWdb/BAKLYlTyEyFFI3cvf8RE2pkXCJQ4J9qKaVYEQwnOGZO5
Twdy3KSq8w2HIX6ewLgWUWoy1i36uXVzfTPovPTmEXDGYRxN94SawU23Hpixz1FZfflz3x0Sp5gf
LZxUkQqyMFPBHzf+GmrJ1mTlkLM9ZCO+4nYEYWZ59npxx9/A3bZFhfXUyI/YvVDaZpmvUTkInkUL
bTRBdIsWnwaQ6VFaefoiS85HUU2ofckzvhoQGYgDZhH6A/AYpemXrdDxMwI0nI7fYxXjSfFafXAy
m1XipHLGWg4smJms0AmQMeN2+Y0Jf3TxTGHamncYXhzHYUpuWbo0EYd+P/0Gz6AOVoYoQbxcAyjy
XOJWpTjBA4XR49YU/UX1i7C4yYtcnMqiorMCcXnx60sDyTJyGdPbNyD7vLIU3FjhMF2zCoLs5ZEM
lZ9LkkdYumBmmCXCUiv8E+tyc1+Y7Slq8+IhiHDazKXpbAoDyW7UfXWkhHQNIRrnjmSgBVmyrnPy
tF6eoRwO7+7k3wKnhmRFzRsxouTHjEZSS0MBBYCrym9yzEqtjHdThScziI/j5JWUppQ7Xdf3MJ/8
xQTIMZBlJ6TlGLrSPSgejx9+juOCbm5M+VXNYdVrQeveLSBWxlOi3k4cKc8qldZ+WTdOkZ61MN98
jHUrr8oT3iKi27hFuh+0l286WcAe7Jz3+f/UUVySw2fBudg4c4hbgmbmYIXKboauF6AktvV+yonL
lB6D6Uzi08yw4HtjiBfZIW6e3ohtc2xuyCbVxQFUwnMVwPKIWwBpAOfeLTky10eI6+zjMcnkfrf6
rdHJcHFNhH+igC1OxkFOBtQNcjeskkgd+qFyNzCs8fzV2cmHVbpvcftg01Y5xEhxbnuVA3htE8C5
csdWh1ly6jn7v+UlfBKI9seiQFXSPZxFUtqocXdswRJl60ml/srMok9pjHyflf8ZB+QsurxR5PKj
BQHD/FKlsDf+UDwkjXcCbeeixyOpMDt3N41h8MXR4ZjYaJkN29Sg5OCM2fBXGDg2eWEzuqe5Q3A9
Sj5nKthSc3gqB3kW9XLCKfE5ZJImtdwBRc2bCVcxD6YWZ6cm1w5I7Xnp53EXtQc7VTiNhs/Zw6Vi
+9EYOiytHIOPSNcVfaeL14dxPD85du2vR0IACMD7uulImDjDG776PwuAcU4M5HE9AwWPpR9DQSK3
XS/9I600GevW5OzHLbkKXjdFYmm8bsGRJai7K+gTi+LUDFNfsyzQEIdapuWTnooPID+hhT3rgAHj
6DWO9zQMt2mguD3XwSOme2DaHcy+YG53RdIXV9aDD23ZfEQRikjZ6jzMu+XmV4S9lsaZV4hDbNen
yT3YM2MEJuR9gvlmfd8XY612+tSHZzpB/Ijx6lH++zC0hAekKtcUMesT2IUfLyjn42CLeS0MfMmM
b7ScFMrZzL0vWBbV+7ZJ1LlJ51PsGtMxdUFJSoNtjeOYe9ETRqlKA/55gDMsDtJTXs4tRRNcidg7
rXVg16RTCjwMZrZjC/PcjcsHl9a0t1LrGDei2MmOQ0Rup9ZDJ1lJKJzMK+2x3odD86erccaaksGh
KJ4tTEtHon3ZHqMmcDFxX1TGYAaR1GQsGF6SAaltXlrYHeAztCfeWritvQ1LAS5by4aRyaPGUFcM
E2E8WF6cuGWyGTLYX459d6hhxUvQYCDu3CsAfJN4ZM0aek7uXKd+7TesfCtc0B4lp3I2FEua3D7Z
48+YkvLXiHdsNe2nrGn3Kue/aLcPvk1vE+vLlIsB48ngYZXwUGD3Hb7gEAP7ltmnOlU1qZ8g0h+5
PXEZS4qCIUEk24RzJTLKdMxjpPoRcxNP5k+/Wz4rx213eef/GgCc4D7b5Ta1vJPKeV2zP9vAeIOF
nZPJdH6qhGCMH4CTLWp1Hm2Tpl9UCfAYUHF7Fme4Tj10O3vJt5PmZwXO5V2KDJralDZPDRo0AQSB
7D4s95OEwn2An/dJjVD7g86lDbS0T1mD/IsPm5NmD/GYMBS9HEl+rL1Unij/kU4KGqPTf2Q6q6tw
UaC7HJmnZp7atDMP7ZZW8l1QVATtKj5LHGLuqRqDuwxG3w8UJgiK2kaKnHeVW+B5hVzOwxBbXtrS
ShMnhzbu1J/UZRLvnUsfxTYQl+C0xCYuYq+48+6gjkc0BgZiVqu0I9PGqoPkGPMzap9wt3+DDqs0
wTy4+Bg5Tc2biU1nmdbfXeBr2s8xnnv4OWW/Y9uAyNHJP7LaglVfUDH0Z2yJr3kwFeNTzZpWkQgo
/L2xDE86hcjeeuJzNvslrCOe6WRYtw6DINkEVAs92Z8BmTe6EeK3uq9BGlv9M6MrsJP0Dl0aKQKK
uL/GQTO+aHHj23b5GIITL9i1vUQ1bHVeqjPJtV6UEJcScNoEWjddQIlB6uIL8AKmbreFBdDzFhBk
mcNWy1upuLidQUBjGsDpzQDWahvkJli8H9hWj7Ph/s52bhxbT6dQbviZMvrcOQIq5+xY/pdbJvum
HqJQOalYGwjIM9fIxinVXRmq8+1QtT/JbG7k/fCbjRwtWkfd6jagY9HBx8S8ssUA1aGWGhabUGsz
GUpuE4K/2JoM+ArstyuwHefZ738M0ErEIN2NN4DSaeN+H008HRPsi23LKjcojN++qx4UjPwd3tpr
XMpp008BrMUif/SBr8FOpG+Kw3IwzWIT65o6ZFok2NLUwc4iVJY0XcpJVv1dsNL0szledeKv61TX
W/SMHz/yy3UiOOM2HYqUzFKJ1XCre9LQJLv6o4ZZw3DUsYqqhx+P6qhTY8vH2XfHNeCokDAJbxmD
248Tww9tvcfGgqBB2sQEit1DoVQZKfHe3Il4LrapcE9QyK5lBPAwD3q4dHATfL/bidER6zwCFQFP
Fcxb3/IpptmtWtwy5Dn81JXG9W63dWPekvaIUDi58T902LyDtWE5r2PRMIqyzCrGQB0dFFDqsNkm
kv+1sEB0MxrBSGjfrh8TlOd9wTN/cfy/Fp5AMG7ejh4ozHgBkPY8wj3MIpgwhwdg06MhIjbHU+nQ
IszmFzzegs1fB++zcpIzv8NI0NlPuZE2aSK9QzpjgbITsAlu/mCCE96TNnjsI9c85cJ/xTRLiMMe
uQ8RwOz0qEt5JkrJ6Zi+v3ooMfPHrPED79zl1Xm0bHczgH8kmEbS1q0KuAaoOKWXz3wI1sUJ2GGS
mp8iTiYpdd+1MxxrnIxBej9Sxr15qZYY5bkcvxOwA2+O5rCTCwjSiuKQiYjqxsdFa44l2VSnnUL4
2/e4FkM+N/u6IfeP7OHepShIb9C4eQjezZUNnhfFgM6O17zeCawntNJgVUcYAlLedLsgmMKp8T/G
SU8hx/mnuGaQDKLmeXKab47LUJ+Ex3xfXXwDAI9qy5sfeHyhKWkb9WIVJc5Dw9wGgBL4ctHeCxoM
7AELh0d/gG3xBed9fV1wcm9ahcaO7fOlMD3uSHv6hZlDBeFCy7BDygPz+919gYktrbY1vVgyZaXV
SmgMXf9gLQPIHqBhVhLfAit4cC3f2w/K2wfj8jKAQEW198nSqvZvi/MdMaixthoWte6nr5QjyEPq
pUjHzHeH3qkOIJKuGKTHcKx88OVwFeqEx9qSt2fEinGlguVaV3a6aRb7N5jKW3QPLqML5HcIz7U1
nZ9mmNbWnL2Pvf70HOWu1DmP+EZ8I/ntxUw0594BbxsPjTLezHF5JQqrt9N0H9BLBHlbYcOIxbOY
YQAlTvUX2L3PRqkPO6N5ZCqBjnsPbrbteO5dvgDsju9ezSHXGg422yKUEy7G90kNezFqZz1nuObZ
PFMJzw8z+A0TgkPBMh0dZqyvNWB0ozKfUbsal92sNx6mTFBbqeYd4XU2KdTgon6epupLWKrdUT9n
r6n9HFZRQZCklrI6DahhEV9vCPD2RwWeXPcdEaZpHHiw82pXTYAvCNp7KPwWxiPLL9a23xmfZKud
96bemgqBwPaJlnYFAPOyIh5QaqKLS1Nx0BiAc+eP1WD8dkZmhnNldvvSVq+d6/YnTD8oudHJ8JzQ
SAI2obMzEhuvnwhn0pDREMfZdXeW43j/LJjnPaqF/NjRh8WzCciTa7IEZfL4SOgAxSRK6u4Q8X5Z
pRn0ZUs76Ehxsy3v7UfZDEIiZRsdx4JDR3aV1rDlTvCw1Jr0YNjmVQ0LD7FGp7u7vuu3DqeRnynD
3L0Qtl5FF8eT3c5GcuDobC37zmifMfvz8uojHAMzDTKAhddR40GWY250BS++qe1PWRtbtNW2f8d8
uTr1rDgFfGhVlQ+BwP9vZI+Boy8sOihn5bWEm/VmDT5as3mxIzYImj74bUb3iyzPLamvJRU7zUlm
SCssbLJaFwyuhkcmW/bu0VPt8wBstY4APLh99arL4T1r5LK1bHy+RvVWuRjNZPZlTMBc7Oq989Ch
l6nfQ4Y0A4hzlY1wV1YBfrByv6QdfivKvJE5pkmH/nRts4VyWlDjneVBLFUI4PeAaBp1hEcTdfNx
iJCJxlaEfMGz9BupjtP5NHUc3XkHFj6QZ599lnHue+vXDfoQ4GKOhFXdUo8Lnq1wiCD2x3fJB2HQ
zsvow7gjyXQ7H2Yx0Msy0oNCnBl/XMQvHtiJvSG9dMLaMltFh/dOheNUvxczRIs8G97x7EAli3b4
SveaP8JE28ODoqaIFShOfu16bNOyyg2DnjdAlHLNZZZe+LFZBgtX8sfKeNu0WG495wpVYNP5O6sK
zl0ClM3wrfMXvvNyLXzaaOJak59ZuLKLuwOCZAfPiearxI6ekDxZs4TE2Rn1j7oInvxJmHur+Iyi
iZJ448VlVVVlqPhaVz9SphNHZrwD42Sl6751mD+G8bsvJmYZd37uWb7oKiDIoqd/wuufTfxEg2WS
pk+S6jKOfMsWJ5615zm/eNLgIKAuFrqGjWHFD5Y7FGGReo90MzjIIOZR+zFcQdJCiMGSGzQu3Hmd
kkODTXmc85IpMrKPthvssgUkucY2wDruF6bVZxtFZ7RYTjA4WRYOPBAwCQ1yMFkiBLYuOlPL9W5q
29h5ZvMjbL2lk2jjBi9+P5VrLy9ex3tI1nEK7ja33E0RuWHd/s1cbtKB9jIwAO+F/Twl5dFg6FiJ
xfoyk8Q+NFJTMSHQcx3CuXb9RkiYTqaarrQiKDYD5WBIHWKVGCdH4r1AU3mvU1D0dVfwwPppY0Rw
yOhXUz8PC8+PhIDqyihn8vcDmESFeSRRnzLt3tyy3pRUc+uCF7fHZLdKJ9q5Eh8hfrgaycnLJ8Go
M2f70nwA83JVlfM5zS0FmU5DBrS8lZPzQw7g27AY6TLizADnAOq39y817eNbbAUwjbaq5KwBcOE7
K7MEeFdDpDHJb2KgNaQltpTOlnWNh3jvFRjPm5SciryTUqqCWIZD/KiL45sqCZHNtod0DmCPzfVN
WJSjCU1lRIqnYnGLV3J/94/nw+SGO4zaQyxb7pGQGl28ix5KX/92QyfC3o5ibm1nW74bKQYfI+nZ
0EEcHwTM6oqZw8fuVCzyr4MURNMmSQkr/4yhzhvK+NvL8Uif0YA7F/2cTHEYVcklcFlsLt4KHLX3
/3cIDu1ROd146j6HqXF4OqOloyhiP9KP/pw9t9pENMAmL2odyg6dJ8tpw7KWS8Yzej2r7mAN1isy
IuKTXM6VM+xUhM7o+SwjcdRY+bIRLGlWdTyUm8xCeIy5FMqeQLznPjj1wIAwNZxW6qugjDCz8UTw
2aX2sa2rrYuFu89ZBrFvw2TcTaw+zJ8l+gf0h/Eo6GpSAn+BF9wkxUHbpqkOGBbXyWgDCXP3+ZKh
Aaj6QikEMXOreZLKPdxVh8SFo18wYtZ9f2FVxoXWM2yo/J/X2Q9zd++/KPqDz/lU+mvbrB9aXOFl
LCgA67z92F+s0b3Mi9w1BsMKyIIVpXCYZ1oaRaryUrrlNbdmkqQRkPwhely0y8EGTywGZVjZjjyq
u0bodfvBw6MnLKpHkrs1qaj5pj1L/JsV1k7hEazV4ZQnn262XCF/hK2L1dUKKm4TiJc1pxd2Su5q
6DhfOOxGLM2sAhiCV6PErte9JyaWv0aSfCAwuZL4Aol6js8ZXPHCBsp2vwkjY7kaJt1XyChm1B+B
EAf4xqZ9z6Iui8WVOWngnT46RK6Ccx1xny13f0WCyGvX+BWwEVmxOHLcvsKGA77XvzQBYxNq/N+x
qbpwkewvW2T8ULtd2Jnz1RcY66aUcxIZpHUk47+DRb/CMq0T2CIJ/iUx429iCXqF47Jua/oyhqmH
w/s4YAul9sTixAFewk5MVt3Lr1yMnH3WrDd52VPg1BVfqe3QYy5+VBO9RtGJOYrK4ADUIc1F0kSI
A5y+5Nap1XwAtnqeTI93soHDNTLl6xwNB6v8Hfg+2Nnw1DOW/CsT7b6v7sZod7G3iPQsR+P/uDqv
psiVcNn+IkWUvPRKewc0Hl4UmEElX1LJ//qzxL5xT8R5IfbMsAeGbpXJL3Nl0mO4zqhw6dqLrS3a
LTxQW5kcv/lKzPrpdwwZRAxpbx9rh3KKTsV7artWFFYPm97mq2ZKr2gRifddx6vjV1whVXQaFisU
IUwcCjS80ya1MxFpKSy8mEtwV6CEWWkG5i0Ir6LniFbHn7LjkEh/IC0Pnv2LyX/vqRh7G1/ACCHx
dDbA9qVuAGyUCZ0h0eATXAJDE6knN0NaMq0dKAMzt4HONmDnM8cl3SK9E6WPL0tKq5an6q+/qw4P
URLqLSgCRsZZxUgXP98eu8/ZaOjJsQPzmSTjuE0Jxk4RBUW5kvfjGJqrsps5t9OQt4qG4mtAq1rH
BXoZtZhrs1lcXQvA2IAzcaNNfNZCqTfyHOIYMEsRI6ViHUfVjdPJ8oL2P9uUrWhdfSgxWAfmLxKL
FigBHOET8wgvp3K38Y6FFPrSWro90u218zHFXqwIvkGpxRIkWf40h2S4Wt60+14n5VEbdXn877/e
OUDLY8/tAzoNv/v3ge+kRb+3vbUyFJi3F97Y3MVmD9pfbrxUpZG/d/TcghuujAcjIhvZ06h98X2q
aGbVMNxAVx2UN7EBsH8uMd+HgfHTKsul8Sa0fosNO/4lroNAPsckPLPsamlwWELbBIY5Rjp5m72U
XMrWadh096Jui13MPwvdiXc4JJ2If27q7ihMhMKQmIwHWkSQuU4tbG3WeApU+/8+pFk2nv5+L+5P
jCGD49+fpVXwWGFm3/2fT//7Q7crg6Nszv/7twRs6yfi1MTFp1CT0WtZ+LA3lAxHT5zmYZL9/w9m
54GYCcq9Y+f2qe8D678P3vJLnWc5XlHueyiyr8VARdbf7/99bjzEAVp7EL7JXlm4sLrr1JBsNOz7
0GCKEqnpEMBO2HUlsEVwoSMv6QzcSgdc3CAaSu5FbP0FnNyIDgTTYng/z+4xqXPv2ArrK3R45yU4
VI6SCytGPzidx6pBIcvJjqwVncUu+CkKXbDTLxECes7K499/mf8lCsK1D6hpD3xKH6Vp6+NEvuD4
98uiafM98iyQsUIfh+Uz6pC125/p/0p9PbInS8YVVcZ2MeJbCSJydjmjx8m7ThGZDixkkjySpU+D
/qX4PjrNbbs8Q5SA2XwjYXWpKw37LkjAPMOugE6kdb3pCbSSR+qM4yykAdJV28bxvw/LvL+1EnED
TT86FkNu/PehjjUiQdFhOiXohL7HZObvU7LlU8Ri2Zrp4w1tFzI3KUgORn92vRWwGrkruukwI7cc
XQraq9GuTuUAhbHrzob4VcJsjklhMKTzMG+Zo3/EJcfe2+JNj8y4OWvW2UNplNuK2P8RlxtqAsPz
avokV9xvJ/lXtdLib5lNxjnhDaMXybQEzcAYQ3aSNL+YImByfACHnZA5ofcgItDjRRY/ae+EnjaA
4gf76fX12vFMe62GjCilj2IqzPkJaQ2Pqqs/OeeKC4VWoUZ4l6P8YKUIVuhK4SnhihQrfKujmsCm
2BRGKJBCNFIkq2xwsWLjR147jrckROjB1dbGESA5VA5cwpwahItG3IwtpejaRYRjvn/yqzo5CeqQ
VxJfjhmsqqZid6yhhC70yQD7HnZSIuRd/ki3rjEvBE5v3Cqz4zpAOR9SbjCs+BYp2vhXRWF58Aag
1wr/ltNQsVa1z8hLZ84jILth00TYUNeSJks40/O4qaLnJHTf0yLaV2X9VtunmnqO0cugVVG/UXKx
46pubOGU3fTpPxlxhYPEWHLZhQ0RfpRDvW+VexwVsQq7JOA1OtG5ANoe68Q6F0bK/CiMDkqXAIfI
VHZPrHO9QOjqhvvOtn6YVHZrTvI7BsiSZ7XsVpBEnn0T7jxRGr5DRg6qoXcy5uTZMHiqA39tliU9
2O1jGIefQLuzjV8nd2gkMZmW9yIJIvrtkpUywFy2wy7Mim7pI9slvOrYENyri91dVvGxasNbadMn
i6GQ00K1DvsBHnBFqE613rqR+bW229ugt38lSxx6Pcg6kaBcQeWm0l3ssXsqWOJB5ZWrOCweprJ3
d201bbWbPGhvEaSLYJPY0SUdlbW2giMbxW1X60ejCvsbS4O4K6wrAYcXy3Mfg6VwbukCQCPkgEh6
sCe1zDaKL9KgMkTSdj7HcPwUBGFiYpsh+Mq5TEJRcVTx6i2t55ikfSROWRLLmtoeEmT0W4UgZB2L
gRGnojx4U0X9GhrpK1AuLIlU+3JoaE37EeIrO13+nfI6Mpay33CCI7QNHPAtaMU3owX7fnSCazrw
l5Utxia7hy8Eu9jYZMuuOSoC8LaL4IYXQsfFVfn9N4du+0a8mpmNhZw6y3gQ2S5Di4gEmIkpZYvt
Kb9x8u+KGVKWyd9hluGhqPS2NaKnuYLKWzibjhHshXhBBQXukNfl3m/9V+rQmBrEXC50xDFlQgwM
hp8unSl6CJEno+rOhAmJa5ucQxJdmfjUXFTIs1cGQ3iPDI0BVIkDnGnTlOge6hi7fVNEt5HVUneL
v3FnO8wJAoZnKYyxXoIJGFOPmaLBVBonHUNGo+nf6cXiPWCtvNKBMZY4m2JI7zDvgzAVn6IFJdOG
1rdMsH01mOzAhcwMOF3nLaQCFYkGfCvlwhunrH4cuzM2gn5s5bEyAWQqYHWV75boIOF6x6arQF0W
3DUb+4H4Ng7IHH60w3kva6dtEBBBDOb+C1/6GfP6sJSJkogCvpgXsQuEELSLxoVcFy4M4ll/d7P4
ZoIRb2QbovUw7GPKzCl74jLH+HTFSJz/6BlaWFLLlV3Ebw0M226kNlFZDmbBYnqfeu/BQaXlclIc
+xTHZBgVHICGECPimONDntvvqtL5cfCj24ZreURS9RAVLYifOdxk/G0MwOaPckS6LuZiQPYLrjgO
YfoN6o5U6LDOw/LLYvfkZeAH2pice1yTnSITL14wk1bzzRdZ641o49s2VE+9aXjbrDoPdhjvugaK
DsarTeJprhYY25puN1cVeq9ifolInSQjs0Xr4BCYcWL94E2PomtPXp794O7DdVNg9myHZ2YEhzKF
mjGa93k9NatkQWQ6hU+D5Gzv7b769KFAeG68nex9bA2Xsp3je4j4AP8sH/AQ0hE8fHJXFNZyjJOO
c2fHjBJUsBnj9FiXSx32GO0zMxi3WYgzoBiYzwJEoyEMXijE18us4XG1JcgCb6hx0Ph6lVtYEud0
PvoRRkOVANkQxKAGmbxgMoXcNEXpERfGXmjrqrM7AFLNMwHm8RHoBticYGa1hjRSDVJilKc1FHyQ
LdxyCzwC+GsrLiaOVO52ELDrvL6WSVjchYqLpt020NS6NRU4dKtPYcDws+wPfcWi7quYBnFy16S2
wru/D80Hww5/1ZKcrsPKPM+9xFhdA7+xQyXuUjvG7RpI5CyS8VXUPUSf5I1PbU4ZjVu4/OjmCE2J
F7OIxSq1H7E4MJXJOQtGrX8uOUtEy6yfVhM8+2k5rEx6EwhycB40DdKYERCDcfiIE2c8N0qBnmyY
0PBj2xXktvFt4E7BN8D0K38C6ibO4MeZ+KbDHp0TQIMT0VjfnwcO9nB6LQ5i9rRtKJEL+BacSqAD
lIiWjlV297nUuDmjjofLTDe9N3X3f7/vxzTGKKtF9gu7ezLZei09TEy5JFISUxi/jYw7ANrJ/VQG
8josHxCjz7KmE91qvOB2OWyUU5lcjZi0JBsYZ6nll2r5wJW9YfpML/HYU6psTWG1/fvTzsyidUu3
NRdDPo/HG2tQNGrUSi8+9Sq/hjM2B5ciWi/h0oSM56GBTQmPaI7OzXEbB0nqeSEPqnkoIutYy/65
i33KT8gLrRloPLg8E3trGo3Fd+Pj5UjXwVyjk7T0LbC+PEcVCEiSVLA2m/ilWfzi3eBRUrpmoBDc
NlWF9S2Rx/C5gfzOCct5Uz1x87BYmkHc4Gyqfxo61CYio7RmEjE8Wxa0Wsd4+vvFQCfLyJx41ais
3qfCHJ8bSKYh3pPHv1/lbbz1RzfaSQfTYZP5Iw56R+JjcW/TMLDv5KzKZ+UY/9y6aC5/v5q70KLj
S8mdbckHx+mrZ54KVlSBHtTItHq27MnBedWPu78/FeO0msXgr32jSqBxB9Uz75Z+V2HMxP+m1LOI
guSQTJ69WKxJQHocf1xsnsfMhEAC4Vs9F8E48a5gHDKlPqxCXIYvOkvrUx9r4iJDcGE6ld1xvQQz
LrNbkTUu0QtzawW47zOXjXbk5mTarO0jZ6Bvz8OLdurysvoA2HMEtsoQpCizO7eco82UhwgDznCq
W386101nQwcJaGKZm3eQLYQkE29VD7QUlFR87nt3MvCptU9GlRv3FQ+szWfXkRG85BUYpYzb1UCA
YM8VD6whJfU3LVVYDOSnx8KmZjUaXuGW4xYMUs5dvPfx5OwmEgmMpND3YMqQrbG/dT50GyIQXOsW
x0LMSH+nYt+mSxVjBQhZDLpxzgABe0vthPWhjYNt2yYbrIwW0nAUbxLJudUHPDDp/r5UjPO1HUQb
FlJadW8rWb5aVuYgjQSPTDI5CJY2u4kJNQNGQbXDKn/J5rFZUxN4lT6xT0H9YrH0SVr18JNR2jww
0OublMeylcvBE3Jmyf0u9ImNsqdG0A05tLBtVb/RPN3R6+5sqMB4Af+H8RZ3ZBm5nLeixSBskkbX
Y/uW2e2joXhz11DD6HiT596/jZwa8C7zDqcfyV+cqoosQcSNbGEXf2esX67D0xQODOAnm/xroyuG
DbYL1tQxNqwq7CPh9OhwjWnHYfG4wFXqsedy07Fui3HwIVIiQEq32siBOYLnX0i4f8bKgE0XMv0z
Xe/BGr2raVRgRD33awjgtMnIWKfwN6ArmIe8kj2Wi9bcLbshxZjNzngHCxvtB9f9ZkKMDF10cNhi
cxcMJiCxkWwwoDZey8T5kAEcSFWZ+CiINZkxt+QyKSUVEPVjxqGwcCAocG3b5xWncyNicuSHvWC1
wQdtM/uac/MeHwAjn7BhvEg6dEh8yJxkL6xKcVzLvKtuFpIF+eSG9kIkK8T7NvI3QJwAr6oxJIZE
TNYVBrgSzGgJolCgpt+cs2xuB3cNAFNpc0H0I2CWsdMzy6y/a5Xy9jVaakwcLlF5ZvB+wxqYcMP2
gUe2Vs2yn3CiRL3En3SNszxbIw1/ydkLNxamcU4AEN+r4p6D/FNWg+G0Q6QnVQ33bhjeYLKqNlMt
uGCG5EJKUFQdwBzRmt91ZL1FsT/sjJy8F+XKjCOGedUXxXgqE9rHPPYi6dOeS4nBQ2vjaqeRs1r3
SYvW5Nwrp/sVYfSlM+MH1ICcFvekZGxdmP0lG8Rb6nJ+mmKDCl7rtith66KoSxhtiPYjWOBkGPZ2
4wwbO/+e5zRfoVOtw2D4lfMmhYm/yuVl4OU48A2hhRWfSid7JZu3UAbDIeD9DlbyNuBL3bQFbVpY
xOcmeW/66DkN3edON+YmLdUd7uvbMRp/GGU0+8azmFImXwnL0GGkJTGpcLtFOU59fkqoo219J5L4
GfLEZrY6xr/hGwDS7eh2J12x2gTWQO2rvWZzcXYsL/C9Nz7ppD3i8RMNe1pwyc/synjriFXEwEIw
qQNlyEf/xn/JUrrZmQqiX+OMTAozuSWKA2Z64krbOvdA0YBIcG4Vc4ohwGOZK6x+RdwBiSxY5QoQ
nJ/O7HozkwLEgLVjK8qPCjbImANKhS2cC+y+9gtOZoV7Hy3cmmzy76yYaIjNaw8U3jqFcqQKJEow
uTMcT+Dhr6d2dnnjBq/zQPIbn/6dcoAoWjgMENMnzmGgsjYgXnClpWLLU4EdGrXsYzYHzrXOHWVP
ry19IvGAgwdNhlAGnntmbM3GhgwxVMpYuQmylRtIzLSGAnyccUuDX9xMCDRZeleRFdgH/F8lJQEB
FgUi3ESLU2RgGDm73MrY4SraVQuEf2rmTkWLMSNH7N5yQb1MJSllJb0UbSh/FbF6k557l2XTY5W0
UHuj9HmaCnedVf6bw54w6fk51fOixQwUCfjM2ppEXH3hP85DxVUmWfzh2Bm7mUoYN1OnxmpfSCqS
vKVDWCYNVQF42WHPVWrjkChBpnRI5mMK4CRJoWVJK4gX/zJZQf/2PCTDmVJ0U3wxWit1XIFLi7Hj
1eM+kAZYBvfJT6Jw7Q0BrHNQElNiQj8sgkPex1gfOLkXJvgcMKb4wDH/uD4zRs4GK9qRcEXY4jHq
gycmD7dFONEglocHZFu+3anbmYb1XPTyXy7qaEOqbGYA3xrDfR46V46haG1ZixhZ/rNa+m7sHzye
X0ka3/mjRoueC5I+BlX1nNPQzT/sRnrbgHwhZn+TvCDsq3YuHzNMPywl56g07iw3OqV5++5m9Fl6
PVeyuPgYPZQm5VjrHrAwZ8Z+y26NtSx2cNYZ3oXSE9QNRaB6TuvzFFfjbgmwbdSt7/GTyRfWjTfZ
/yjpWeppBr5tg5Zu2GwrqDE4OLsQWErbbWEIMepbgiMFTG4AV+9+wpOG0iAJE7MPdkAzwq78zvvs
X2PydojNV0Jm64IKc5gCnF5sJM8sCMaVPVQfsAOQBsfmMXXkwenuE6xRTHzwCnmwR1rNv8bU8dNU
gEVlxPKUBSQ68pAMuoltFTEkoO2yyNxT0GRfLLxrTzBApjr+aDWIRNyNjtCbL1nYjnvVqkctuiev
71YE6Z96+0GoeaSEivB9aBbPNMYcY8v9MmRwGlt2CEMTIq01faxed2kiLvpD7q8hyJ7bFunHsQ+a
bXvPyPXUUyPOHm7tfA+g0IAXpa9vWg4NCkMBT3l713Np2g0w/6KSh3NMxN0cuHpNsI/2QPmR1e3Z
oeSMHRKF1LRe2846B2XcoCAtMr/TsdBIGlB+q5LtI1QUTVSOa+2bArPdkmPQAwor5DYWTxRM0+YM
Yzn5AloDw7dmZn6bhDHs1n02DJ8hJUXc87AVVBN4z1mCOTZAd47FrkhnBsLDh6lZcytsEVYIYo3Q
pqUvk8O3wL3VYAmraQm5la4u0IGSd7+bx5NnhFfsVI8ZvrdNGEqqSz2quSnrytMAcx5rYSV+a9Pp
d7RgkUNL7kO7eSWlQsXWSOVdEH62qIs0twh1Deun1qNkYUyZFSGo++537XL7t2xxplR14HG17I8Y
mhYzGXZj/rX70oWB5aCo6wzRuW3g4NVRemAVApISvYVxmmyahHViMiB7uVIwQq8UuNcg24ga/5Pl
vY/U26No5Lxk4C6qhcpi/ESJ4PBaZespMnCD6u44LXcjF0dKMHD64a3y5Foc7XRvfqIeztpFNXXe
JtV/23FzwEVwl1jmVmTJR46+EXQQWtMQTTYbgAZ+mi02n6iH4+RzoJoT67tj7S5TB/RrYL1Ubv9Z
TKzYRpFyA2h/qMUl/4oknjWvUkQX/O4v9E5zjE3NV0TNH4zwppf/eCOuwrluvqYKM5ldUdLRzKDU
bZBy9ajztSNczG60j8xRtMlre0c6DZ+toXaM3zd/c5a8RJljPRH2/A5u5RS35I2n2vuEyrqRXvgS
xP2Tx1PsNyLH0fQDzgZc4QxQJ2UJE1VK9Z77e4eseQG4sgtKhF8NNoHa8xvyfHjR3fQc9kCl3Sjd
4K4QCN4+4jWxBl51zHI0u6n0qOK2O2r/6uZJuK5L44OSvGGP1JOM82mq9Qx0BCC1FbdXlflfqOt3
thOM63lurpOrLlGePboeMHkhqSOcXsQUrU1feGt6NF/8nNsG5PIwRoXFMQk/h1SnVwcfJqVAa0Rb
CfOF9cnGjEKm+oMsHVnx1v60Y2wIRoBJLCXu3sluJWLuNhkquudaL02q1Z4CqASHFYVdXk0MFy15
M804xwKAGokLuNhXiKm2P3zkXXOYCk4nQaTfnVYCq7f/JbP1DD3T27gFrA/pPOhweiJbujNF/wxc
sbswTqCmHOtbp+Vz1dCuYJj4HuqrW1PsWqE2dmGwltY9ZR0vahj3brI4PnUYrgMq4cbicwzVG0am
AkyHccJq8dOinh9bckV43rkrtLnAMB0xJ1eE7QKG5WmHKQDC32UmnnqjLVYbLypwejTFPnWo+AHB
h9RQYr7t3/1MfnXYGFa9myvq9vBuTfHZz6gtMZlpDs5t1yGee6kP8naksbSmfGySoPSqN8COZOtI
cqyWr+b58UfI8cQrEyIxkNlGzbimcBEZcklHjeQqcWPXzTM5sEM/WXLXmBn+x4yi7LT+N8YE/u1B
4cWjMhdAIIUUh7rF3sUPiFDqQ5tJjr9wphVv+jKo31W+dHumZBI86H/cDfNjluW/IbgH8vb+k8Vs
qoOtTnzP3VoQ/DkEkF6smuss42NtxXtoVSvKrS5GCnWyaRomO673Iab5kGTlQzYPapf68kfMWLeY
zHEYUS+jlh6OudxdO114ih14mZSUPPpR9MRBnSOpMBXMAWoXyv1sBhHdulmyxi7IETKe2zXdz0e3
0edYcKCBeGHubBttlX0xoRoAhCANb01u3tlJDTKo8z8ggcpTUAx8hwHWRTX8C2r1XXvVBFJfriGj
MUADZbnuu4z3eqo3MKTeRTxku0abmIuSGbNhyuKQ2iUX2blcS2U1RxFzPOmgVwiyBK6m6RMgJt0+
9IvpRfC/6wy8NnlBDNO2u4uLhb0YiPi2SOrE87ynRHxC7PL4X6bN0EVkGno8fT5UhKpiutGNNEL0
1EsF/uzc5ujzgpQ17vR1lzVIe137iCPpGjrjaSj3nSYeMRRtyKfI4J5DqMoYTIHYi5tcHCfPeAsH
4eDzo/Irit6tBkjKWI1IX/Yzut/SSQ4yOHU6fQgCnEbqOGrFADnNx10VWd25ty+Fgc+mHQO5leTd
m1nww0050gf2sRs1N274I7732hN5Jq8UUwlrFpLsM/dk2pzF2uxS4mmkMvI+JIaeOa9pFePPUqe8
C9SPPbgP3F3rOwe/JFMDhrpeyEBuMtKDF4dHIyY3bJo4s9sUwgl0fmu5y8Rr0/iNCgwnSXNi6Fbt
K16ZoZnvBn/01u345CQd9iAelGAWp8EmciiGW4dU/TEap7NhzR5oIeeRdCGqfWfgKkUJcWN4KFOJ
F9b1d5gg6B9+ESlEYCMVt1E1wWuL01dPBrsKvAu+ZaBJvQuCJK299ciJB9Uo+/F8u9kxelftjJWC
JKb0p1OT9SSFEwgz9mxvxw6dzfHbxznk7ZHJ4cVo2LSl3TPPo6ed5e7X4toE4d8KEd2/i8VKiXAe
7a2k4+5V/+hqMVf2wJin/XD27fAumEL6g8IC1FFafwPAWY2+4P4WMKUzLAK1zXTpPdM/mm2mDqIF
NFJ12WYf6iaiJXZR4EFOIZnXa1Eyy43cb+RwSDzfxmiHa2zq3o2j82cYTNldbpMfn7611/XcauNm
UzfGNprS6oye82l3gryrBk8RNZQNDv2Jaysr7ECN7iAeqxpNwOu66YYLJL1ETD65ME43I1VkC9EC
1g4JVlS4p9InmWlcmxA8TzTnTIfS8L7nJiNKbBEt+AhU8RfgPZz7mwAuNg86PzSapQxKg6KqeE2b
IqZ7hoahifgk1ZDhO0bV+3k0T1aXHZxswiaEwwm6mIsui386wB58MDr8/qnHsztvzIQZJXpbw4lr
OE6BQ2dzBnNTVZsS8exsQh5azylpo57F7dIM8VMp4HdMtXNAvyl3ptvCgpIuAKVYYe0P6bbEVq/w
P6xozMJtu4w+MM4l3aVyiIhP/W+mk/ua9Pqqn3wsMln21Aac/ZLskDlEqyq/rbY1KUpBIHMjIE4h
65Ezo5+srE8zZSkjeoMbLTAw/Wxa9neTGidGc+vYd64Kw/M2DcgB0J8l4w8ffVvnyWefMcgEOnHL
K3qKiiw6FDVz7Zjh54DvY50aDdbGIV+XMWPThgVQzLzPLFECY3KbH3YLS3g/WL/rTWptLQOrWBxt
p5znI4Y5wNLjkJ4eLxJjAgynCXgQ7apVe3K9+SsZCptj39oM80d857Cp2mabZtazR/oCTSf7diVx
36EGpGrbPHweVLeNt7zaqn3jHx2wqjY0SIrg6kTWxxyWz87wPevpU6d5d1R59TlSkTem5PjhNqTW
eMHV1W3Yid4bPziLYXpPbNKAuBYIdAHu5PomfgpGuyus51BtjeWs13WvWcFsIFxm8eNLFvslyLhq
pTqA/umAXknE67Hs01dawrBTBDtGds8G3y0wehqJZ45Q/CswuxvmrZbGLVGUDTcqPFxNIHC/31Tx
JPcUCM83KeuD35rvzH9HlhjgEjOX81WGcCo7K15BGHtIp9Fm18EQ0GX1l5/hQe6n7s2w4XU6vcuD
3/vbrB2W3hHcJCywtEc09d6EwLSZhXe0CpOvyVPKsWY8CWwUyO0RvHmP56KsnHM0fCuD0lnK8JYz
PRNjJ/1HB+W7pDL6xsPbysNAUKyoHOTKft7VA9ZcNC5mv237ProgZywM4CvbtT6nQVPkjHw6x92N
CKxpzTrU0utzMV3/3kxo/guW0liPd7mdyK1eCAWifBirgmtDkopV3QSouPFPHpo/NaGgG2cs2GC1
SxytbXA1AFvDoUU+p1nsLUw5TPUYpNaDqv3XCmgDZ72M+ePIu8kKF0m40gy6iugttljT+HdlcTNx
Uh+Cm+a+QGLH/RexQ/bcksi53sQToTzL9g6jns5OBcTRuYwpKTMTW9mNKTKxn9qatawA1pxmHOoI
r/Jb83xqGZEKKXE+Bt5y8aVJr8hJvuLGIHCAqYaj5ko42ZWJ3rwxOOmsWvt2CI2eSZwi2diJ730c
huXGTyHUK8+8kEeko7bqmWDY3pkCwWrnK+82qXjbQvaxDsrreVnEUldZM/wZGeerBGlPCQ5mRhhH
e/zaADFM8atHL7jTJMJvpP0w5RyfYnTtmZzbtiwp7SXE0xrOE28fbMaW+gmZ2jCgnzlWL92ZiZfe
hxw3sEx+ZmO2Eylph5ramX5cs1L3q4FWQW4fTDIUTxRa3aVM7IM/mdZ28PSjGRvHoBcbUEPrEeaG
mz/4JNIxHaVfdkqXU+qqhzgjdTP6hbUqya2ooeX9oehHojLdnn862tVAP+EKyXu568NqN00lLYh1
/2s3rJJengIL4B3r1gQoU7q57ZrFTA/uoW+GtzRVryDHPpysfo/9XToRq620+ejkmUPGsb1kKbQV
AAC3UhJA0xP3Kx0N21Ra7jp+nPLJ2bhqwihnxvdmA1Y4yt7TqOa01bFLUdnDMT/EXlzNQPqwEX+N
AVP5eravqrE4sWYt7RB5fq1CDv+anNaawAB7OUP8tYvtlTAdchxq/I87Et2tGffi1s/XUZT/pJ76
VNYu9yyCB4JNxw+mXeTQFlVgO+EWMkGO0MMDht+GpyjvIBXhrQdeLrmCp4xKhK6SG0xwq9ZFLYdN
zUz4rtMOCEflcphozNuu9e5t/k6iCwIpGrEsj8nTWVXGedPcwWGg7WzofpiaPIxKXUFzgGNOH012
qm1EyhZFGqijnVnyyKUbCxQZgRynFfv2qp1wIdnDtAD0gmOdlXxLfUleF/+byfW9pTApWjxEfOsg
vPOMkWZc4Fj0Bg8CZ23yo2z6dGdq9TxrdRg0jqqQHhTOlEXF2z7nGEKZ0I5wOoSYsTtb8MkZmOnZ
mjdxQEjaFjadk17Bs2Z2xik30qMZJPl2wDKzyuBabARfa21E2fOAMnqo0vIFeaHZh+bB9RAMmKvT
+UClpS2N51YLJFbHRfsynTevrl+c2BHM51hxc/RB1ZE4G0ud3WCpe2eycS+50zScIZnyiIbbnvrz
l1gkbW/sMp63s7YU01XMaNNkddziA7BZKv9tFw2nGlG4RsmCIMLi32BaDmk161GcR4DQG1o98nXg
0GXfgCgsScNu5MhKbaLgOzbMKozA877zBFuFtq/F5CO36nRkSADcOQLCJ/hDqhf2fePJlSlH88Yp
4ssUu8zvRt5nPZGW3AgTwhnFsqBgvuaJ+JsgcaE3lsaGYqU7rMWhVRMFwkLisrwVeNlzm10oLJq3
EeSBos9zYtZJ4aeXhOp+hDqzMQMn4hnfjsvqrDuvhUXUHdgjXKpEiKhDo8DYE2Cd7Jsn1U2vvgD1
KQW56pZVHoGIPiyreJf9UzMHsO/ilzgcHqmo+YFDuISobXPlx2wotfi2u/Y1cDEsRKb1OxbE8t3B
jFbMPyAjak6Xbowa6WmYgHVcrFgeUAl5sB6V8LHIcJSWkjJWiSrETYBhasSkqYo+mlp/Uz55BDZz
0CWhaNoEK+NRs1DB5ADVQeh+KF4xcd8kfr9zOGqiLQmMw+jN7fwFl/U5pfyrZRLNO/IAJgq/iAGX
kh2tMq9lBBI9npNNHo+veZwC/pKivsm/67h5dIbp2VXmJaUk5uZF+y2N12BdHNO6q/zuYXBBCdv9
gdHEvgyK/azHoyexbE7+T5glL6Lzn6uCZTMW2ENtHoT0B4mIVztkYFCXLdcTrh8wK7PeZ9cAPAlF
L4aO9PcbdKlDWzPTNyPnGDK72xEk6DjlZ9FjETUcB49d6WN0Q2+esB4nNgxQ0tUMq9gr3JmGpSq/
2pjrcoeRTey8xT3pK50/1EQIGB6seiYMnZmeEeZJSfnjOcna24imukbJPazig5HquzC2DlaLrE+O
YU5fU8YMVgKc004uUBY4HCxyCRP5jEY1cCT1qzSSl2ge77W/nevhkCl1H4zDtnKrg0zSdbIgLuz4
3HTwHema455lyORjnDmU9xgGcZ6Q/s0+wHP8D0fnsdU6EkXRL9JaJakUaupssI0Nxvgx0QIDyjnr
63urpx3eA1uquuGcfa697Z8B5WMz2XmBfo4d/xK1W8pxZCt982o67ZPru+95x9yrwNth5O9Bm5Md
W8AE45WwR4wzTkXMo4q3YwWKbYqKpVUSexAknAY1STO13cPHrYZt0kSnrqsgG09MrcSnoKoNmP7A
An1yIDpGA6cv+Cre1Dx65NavmQiSehkCpV31I114s6UZt2T94nNmfhhlOeVshBEuTc1gN+t5aUBx
nUVQ4WArLFsUI00HuHJIbjwBh9jBmOddyyJ+F+Ahg8Q8B4Q92Xr6WbZgMoGhY5qR+5Llbj8m99r6
p2fpg3092W7eeB5jTlyd13GWdWveA4gDOIyYqZ2ZCnjY9dZS89Kg5KGOXgueUl7xcZEZ+R2w5U6O
6SHtOVVCOT4YG19jgly1sTrBfSQbbkTuAKoU155ciSpLsfYB3pOZs+oc/0QsLBTIDL9HFfA5jMMp
mQpz2yI6XMTWrA/Wj70BzH8sfh2yhkch37RYvXat+YojiKl80v6UuLlH8B1+DoEebstiysQFSNRN
n1PXC4YWhGItQ4fEtHibpLpYs7B7qlT1W0ntD1fcjuYZdHjiAN+ztENm0120em4uXK89MUWkxSGi
DwE/ThgEClHSrVTc3+s5utr35V8WY+h3R0R9/TPKRCTfM7HA5Y9rLchdo4fOrk7p9mHaLGD5xcUI
Qzx4Yfs5LnN3m+m0tmFFkgDTjVxL38u+XfGwk42bh/tWDU9+7GCHGIDD64RR2vkMLRnZ7BY4Txgn
hNQHVvAwav03kjgj2yi+IencGIni5q6gIgqccc1U7Vn5H2VevVFIfKVp1Oxswa4fRhWBKvHdnOCG
Zyni22K4o1J5SbRdZdAuFXF/pnn+0jS9pgsfme47h4iROXY1uWAq7i+8ZNpasUldJoHbAaLIJYpl
6vL9nPNnBJw75hhczERts975l/TWxW7Fv4IF1QoTsq/JU+fWf3FH8GGOPDizxoeKzX3BQyjav5D4
Ps634ZR9lle9poX2We9ZbX5N1PDRjPLbCcPXyBJvGSmDFOIEdDjljejpZ8fEk66g0vnkCHSWtrbp
VHyZPUVMpx3mr0wLYTtn0x/t3avpyn7JVF0Je8sOg5z1bQQ4sINQsZx/a3Jmk61bCLbkwbOMpxOL
nJORlmvauic0sDN266eqqBfwqvTEs9MJW8ijl1rmnVIAEQnrLnMkbnLaOjI9DFxZI35svtT1IIYH
bSICWMp6PePgSCCLLftJnScXHkAOgEkCOMmnF1Wb10i3P0MvjjmMxh9cOPViqFClGTggaG6e6n4C
7A4CJqp5roYCFjHhfRlzWUTZb3Yg0Obh3Bvard+3F5LbO0iu+ZbRy9Xly5yM7LVnQo9bmrhAif4/
6rIVct4GGY5NMegoODEhbabfDytCMeO13abfmHrWZdJt6XAJRHUWXCtrlnCKmyJNX4b8C+Vp2Nnl
RhVutA4l773t+jfdSF7iXMOWZGE6nWCS4NEiTX168dkSs2m7Al/kJYZvZCfVB5Fyfy0xrzRKJJDr
09ppaOIj9GSLuqFO+kItCW83bA0kGwEhVOY7+R2zxoqeym7mIsh7MkzishmLDelTYem4rxMOLPDV
iymdFqIjICYkmod6mL6COolBWvCb6cJeWlVxGeEHrYqKJ9rlu0dQuzK43VcZGEO4rMbaDvJrWPvH
aFLHrtsTT/aRdu3WyLtz7w/Pfpnu0KpVBGdtI3RqSet90V8VugyW3kAQhOt/alrIJgGGYYlxYhEQ
oTU2Yg1NYi+1jmA7jY0oVGBMzLzqBZoR4uK2oUbCgjHq64Ed0hR1PaDGBqdSFLfMGcpti7qvstOD
7jr6sk+JNlA00ViFYYczS2zKXzuPjrLSj2bMgHHq9eeB86l1zHXcgO9C9Ke1OyTbiOhJLU5i1kx5
CdW8sT+12EWMAKk2L4LnrG4AauqoEer2o6/4NssoQ+RyBORMO0d9v4iNV+nivM2i9MmsG2x6l45z
bSLfdmG4wd/8Do55ewk65tlU87ch7o9RpZHwLaHR+J+9kk+eXVy9zHougAmshDEhtwXEX9KWHHoW
uyvVFOfc1b9qDUljySqtlR2WoPw4sTySAh+tADyRSn75rPjt5U+WmLfCduptojlXyvCsUvbSobNf
hAPm96jaD5I1u8SEqdVtsWjalAe0A002ovKnvin40HULw0BGZvwYkP4bYsUXY/eRcaotwM/y7xXm
/DkxCxd+tjBSeZNUd1rDIpn2fdHSV3a5eGM7vQvZ3pItcpcDom6fBJDJse4hdueWu2JN0ABhCqRl
GIzNMY8turSBqqkO09BdrX7Cm5B4mxyrnVQRdHIAfg5fiiz+33KtQv/cY0wNg28m+eZCjdBHWqpc
1nZ/eMCuvka+KuxOws8hy4fuSpaQ4wTgQd9CRlC02MSgNVfSuriCUpRSAHJfi7gPSLaMSHVVSFyW
wVFMXOOa4WEYAsDBPOcNZ9hFYMRnTvndTepiYQDiBCpbVC3nJPxFrhQvRa0dR2c4BSQO6eGm1Ye1
rw1/1FDFvvWZlus3QjI/Wit8iMretkJth4ZVpmauIGYP18q3zvw52trLAScntv/ko5YWukmem0WO
hy6as/dci+KfJplEpTmmva65FjmSZN3Kv6qm2zUmrAe/pfyoSTWHwyTwBpwjqzoJrtuNZbo/WSOx
ktsHUgNY8TNyxuSVb8KGQsLQ9mPj4tFWxqYZyM5hvOAM6jGlFDT2TxbCTpwVnLHOIjHJioMdgF8T
oPd9URxhhJ3dyLsJkGmNmt6s1hrXrRG9yrIEku7saATJLEz9TxIb7mSjE5ziLl3UdIUrYeOxyGH7
pF11Mf3gUcO6VuyYVAGR7bpLGoZ7UVKExIpSJsG5WbPMqAGu+86BrcMJv2T0lEbeu0G66lKMDNHg
SiEYf4jW/6sV7v0m3IGFYu1C6GaBl+dqwfHyApQMbEnWNHhPCYQh03kuW/Mi8rZlbkmAiKuRJlWR
yJYzmk/0+liYAcUfy60IpOuiZUXCk+yuOa9TiIQYvF17eirIIZw0ZA623g97FNZYijKUWlFvnrTR
vLVWNrIhx6bj6chV9bM1dVTn9qnzSNVAXO30449ifrDySYS050wx4QzHApRcj39CuOUHXoFbPhWX
IqFBJ1L0F7zWeeiRqjaEnKEFSantMZghy2Zz2ldLVWvbulUHZKdLECzkRgXsAxKufTE+TXSTKBVx
pJttvamc/mjUn7E/Z9ma+iUhVbPRBXPWaV15b/jLIde2TKqsEdeTQyiCr7nmOjALfVEpEoCj6tyF
wbmqTOb1VFRUJg8Hz7oxm3pqh6hqQBtE+1yJrj9bJNPHuroZ/pq0vTcj9MiBgXI3hbexUFfs33hR
aN30ejhrXn4xVbLtYEUDGwu18N0Lb5WTXGRe32Ta/iUkZGA7C3XgiNzk+yT2YXW89XV0rvtoXUp6
6YBEClLVz4ARY2xe3MPzC4fFGiAKIr0i9X709LcQIJ7znqntULKQThP8DtF32AUbW4vuaUFyREfg
wMYt/tlt9V0U07LpIVXElbj5ln3mlZgJO0x+w1JH8erAVVNnQWzmqi58NA15ewdfwLxYNz7K0r+a
SbIVot+EhvqpZcr8Ih6OOQMeJb2XJDXuHYIzoE7rRIUbB1Ao+mwWvbOxsYran0nrV5BcRhIa8Geh
9wX4rzq6Z1ndaj37Etln6pJE5zt0tBWFNrOvWQKyxjD5h/Flg74NjVWgD8uoPlOrTTufTpnk6pfB
9V5dP0aYXhDYJ+p/vW7tUVVw1VQUe1adHvrefEpgBsLDVu+mpvCn866GJZ4HkT1ye7pZ46UAiuA5
w5MnpbOehZORWf6FGI6SUT2yRHyD1PzGyr3B1XIf0RpgGOSZRMT4blXle8m5Tu7259B4F6kFjEsC
NoaSACG7Dx6aPpLoAHylvTpF+833g7ipWcILxFzuwWBu8pTJGsK4QKQb3e246Xuay260t9zqB30C
CxL++ZVdLCzTv9XdnrJxG+o1THWWEnyWc/BDn61zQ/wFNEdGGQH3mSd35kdRg+UYzMpfTpbcmd4z
gSTfjkHSDUG4QeR9ucr7IFbqCTPGktMRgw2qPl2IO5mYzOpscWSOwSRFZ5bbfIeiuw12u65bkMXi
BR7+iy0oqAoqyOpI1uh9Ip19bqhoBNiDhdZHl1FaDdV7SdpDI8JDEmML1u9GMa5NBL4hhEMdtaxw
bfrf6Gwa4zcqtoPHuC3vAfuY9i4CS1qnzZ2Auz/p7O3RYRzhQAJoLg4RfgXegMA5cMrt6WD2wjJf
5h+uFCe9cjdpbuy7KDnHUj2lVLkNpaTBgpBEzviMdUfDqBOtLUnhrHch44lUu0FripbXgSMCmMqT
0cpfGU6H2qkeTqcYZ6lLO3N04/qqj/TC1lwP5tmyHGMUPXP/xLiBWSKJiVDx/2G3YKtUn8J6FQYJ
rUs+75ETKreqIn3zp3fhBsU6z6WZkljA3u4tv+fYLkXMkeR4BIS56KvDEDu8PyJhhetYF87apmjH
D8mgPg47uN7dlvPu1Np0wAYUYq+DkexqM0y1QVvFXKGCml1Fo7kwDQNLQr/rx+hMFMNPXWGbaHoQ
1L71rKA2hKcEju2SDabHQjg/AxfEptykMIesPxcFZC/QQ9Xx15gEI9RRSuROwcQsa/bbJt0HR66u
wh8z4O7nXIDoNjznXv9e1/pzNDFVz9Bw4kMasIy3iFHKkNieYPyzXBdF7MCvk56cQPzLSvvMHJmJ
fnVk08Tw2HuveDymKrhDdAZGVXtH36cAaDSO4hHYmjur1Gd6Ix0ZpO/vCFfGs9OM737NYNyzkZ7p
OXyO9E3iP678oF1MrstMEHfLQymUrjo3PgXbb6fnR7ePON3m38dP3lXNyxvbiOb1kO3s2GKG4Tvb
DcFHSkezKsB+M3gST01Q4eGlmVkiHScS02Agy0A4nN3zYYksfqjCnV1ql1jIP3v4UFX1GTVoeHFR
QYV2aOKnbiBfR3wVHVaGIuMdTwCijfjRbAnpuO3e2NHcw9oqGJiRsmSL4ega8Qt59bxvzhxGh13D
zz49WhbsZBuSLpkmhfm4JWcAu1t/KxSSim5gma8hPDfC4StntNkZybM/nXp3RHbct92Gkvjc5DkL
6xLru2SgNfCjZVLxvJJUHnOG4ea/iUGmLFqdI2r8EyukWmj33u1L3ig0AoHVnbQchNzkv2sxrkG0
r3+Gzna5GD9VyXkSwesDoaYghxHlXQcZ604Mk4Y1D7nyFXHm5zprAB5WsHioMJk9ex8YCt+8XuiU
XdFnp7OTccLvOh2tRdR43y5GNrxWH5OLtburD8RXvTsxgxUy/5qlQCcqG/s2v/8DHNhFHULCFw5O
Er/JviVl+ATmg9E2AuWpdD/07ERLxEfd5sGG8BcU3yC+gGuShzBBgoESSBJ6fFAh+qMekWk0kMDV
1Sze42pnzu52LzDybf0weskyK2Y6ibt0CQrZ4qM2n9WU7RJzXk0YK2eaEGsChVwQ2PWJKRoj92DO
s379Q2uC+8iBndruus4JwVERnQ6mzNBmfI1DvF5azOyb+cUibsKXR8zVO9AbH72igyeVC2RdCQiL
Hr6fcLfx7daC8oldhOHx1uXTR5QW77lFddBWsl5ipIFtzqOYDtm6gxG5Yrn5yhhlI0LQEClZaozr
0LnHfbhtC+0j1CraQxb7dvkXKf2v4WFlZHHLdPs+gonxDTEvJIhL6vR3adWvY7QNhvBU+eOSZNh3
FBafCrqB8Uow1wOXWE0zXS3R1707Zr522lLD/NsAzZiSH6EKnEE18rSkfqlM77XLxlcxtidnTFiO
q4CzmrSdAdumyu1f0OifJpJyCStGl1BulZvvSVn4k0x5bIGvbxbCK/sWM3jqNffR5NSBUEigLHIn
UE9AetVendw9gdC4GOZrhC+Ks8nCj9LSxunZc0Lyni1IxGK/SCmVfViZ900E7gbJmO37/wIfp5nB
Rz4QIAqLODpJR/Fnk9eCTAAwf2g86RZsgirsAMuq4Z3REAPWxZiJ9wnDX9Y5f5o1BqsgmR6mdu7x
rfNSRxiamGnOaZEDt9vCiTG8jFqzLBo2oHB4jzCr34tWPWpQTStH/HNTZk0Krk8za3jx6xC6zMxb
R7JVyUcUyg+U5YewJznOqeYWc/AXds7rMlYoLZiRA/UI9lavWB+7j2qsf/j5t+lMXhKiHbd+kf65
pvuX0eRHDQrXtENDYJfdxsIqTQVqfbBtYPS8Rpf+6WpMkFD3EzGsm5fMqj6riae+J8V1toSv9Mhb
OxjlMPNmpKWCryttZM4epMJyPtYLnQEs69ea/6kuqsdYi9eqxzmi/8o8OORx85IU3Y9FA7BK7foH
cdAePtQKk/zKq8tPPCSk+3Qez9NbiCWY+R12JrNCBAqbkZzdCxZ5tJlmi8E0vkfuNcLGT8A5+XJN
QnwSP5HrOpcsMT4B2KGM6L7Crn0WSC8K10DTysXKLewjI0QY4Zl8le7ofoV1+1ZI7zTq4cU1BPms
JHBVBLOBAloigkAz0jXDOona18xw/qTbvA2O2ofSuvKXf8es/FCPscsndcrUSBwOTHZSaJncgW1A
qT/Are6z0HoxWVJDo5BfYxR/6ss88E8dlu0Froi3YAxfUg0QlzC9cxsOO1Z26ByXJgtktqz9j6rr
UymcbY+cFjY7JyQPZ8iPPPreH6Pscfoy9HmcXRLWInklgvEeJRLJIsYEkp33mY+BKiVd3KYrL0tQ
IlH5MfQlX65t/lPyrbWgrbJ9WZgc1stUt3/Kt9TVvjx34rFzDTBk3rgvia5ABFVOmJuKgpKT6W1o
NH9JO32EE7vWdjyY3ZzqqM/pt8QAGzlfRus5dxtWAsRqVhpXdUmAlQAm60FFK16lDLxGiahH1z78
lJUcBDradQd4dZyn5FQ28z7GUzxeUI7djIOPOoBtVpEjrq7urZ7e3Bwv1Lw1PpDoOKyUJ+5xy3+Y
6DpmuCwinpFyMPGKpyjCTTHoHA+ZC2sutdzfqTjllvyrK1TT3myWApXGseo/1xNmSJftap9URN2g
uSVVJBiY0tvCIVElJu0NWQhvuk1pDwVWw6qUZPUR8KlYW4rpv9Ui50rifo7SmreVxGmhHec2hTfk
s0FrpuDqZ7Sn4B11lvdonRPDXeBAm8H2I+oRbEWIfHmWJvK4fO3ulMmlMrNhXXhEb6ltW+ZPem28
UsMxCe75FX2D5IXwosL07mI+ZOvfI76gWwBf76wMKrE6nj97M1vl4asuC2+dp8aP2QZnLWIBhHZr
g8b+OcAgyNi4u5O2/uyIe2NrCDNrxmMWptKBw7+pJrRFKOP5fKqo5zOVcbpo3fzOmudpFFRJvTR7
5qI6Zk35NuEJzZqKOkNdBskSsBwIxUpt/ceLZyFWa2O5cn5cA1WmHTGrw9h4nxz/WrfePzW7oHDh
IBzwkP7aJFPmGrDGnMcjMLo3ljhzPhOOEHsHRLJaI1o8CsjkdL8U2tFgfzo5g4so2ZXyEEWiZxYS
sT5z2M0yQX9pHMwpeQFXziIlKBHhpmSauoTsTGXQEdPn1Cc+DuxAk8f5x7nAUbPgQwLq3rO0zB2i
dp2wWGMSOU4OKYyR17FHjbJ308ZDObjln9TKkzth+lXQUe3evGhReCT+HM0fLrK1I7TP3pZ/Hfql
WjJbm9LZj1YarPWx7YaCdW6T9WgtIQal5EY5Wk3DPIm9IcGlmDUoejYSWH69Z72zV9KfeJ4HqqcQ
j+cS6+tVE8Uq9TUSne2PSYDHL8zP2CCXtAouwrOuQg/fraZtgHiGDz8zUDJBp0kx1KcuateGIa+b
am+Tj6pP4M5z++p9sBI4rGO48YT7O3DHVyka+THzeO9wSuC31FkycB2yhnslztsiGTWEYr4AyVFx
lOhQ7/SLkNkeUcPZ5kZYMIjBqVdfxGCitXOhCpp1ciwoihFNoGosmEcbtio3Th2x7RJ08j0KzHU9
8BZoKUOlgVlPFlYsTai1I3Djy7rMaXNq/8X3Qz4sIOdErVi3nNtRNPELAvBPu6KQkIy356UbQceq
2IyhY6xyZowWTzB3Q/StDfkjZt0HOy46Raekj3mAplJ7RynYL8J4CL5gabNoyteVI9ubMEY4ZQ30
bQXX35EZGfU85hrGadj/coe0juV+LZ4ym4CEwgWPgCKhqsv0ZMUfzUT/DHjcuUoSfhjmTTPYN72g
UmXhNso3nVZ33Q2EUEqRJ2s/YQYQaIBRBME/+KTDeEGWW/xMbckEXFR4lBmpeQr0lexFs+2mSgOJ
3fGpes2msWFt6iZzkmqGbXsojNfJgFi3yf1kNbMrsV31nFW1AwykCy6WCFkZKjIbQelj6h+FzUPW
fqiJhRWqqE3hmtW+QGnVlAZqvaB4HjKK88BzvE1tuNNVS2UK/vGEkJt9pUHtVNvkfJUu51Bhi+1k
l1tpM/KJHQwk6XOiu2IVl2a7mhrc3WDlmJlMkbZvohs8gRg4L0B6j19DNb+B1TP/OrtTqx9ipX21
omlXlpjf3Czkr8YJ7+cBzFz91eu6Ym265r3TJPN86jjUK8SE4ttdlYlpLcIg4JpKoneGrQ9d9vD7
TO9WTQJOOw2KvOvkIKzCunpp+/AV4uhbGIDlS0L/M1VnLych1whJkTJjwEz4RWxoFw5dESo8uY9t
n7ciD4claOM3YmbXOAKe0tH9wGMOTINpdIgysHJjDKDoHkaW7YOR9xtnQNuBXpnMPYq8FTizAx7D
ncGcsi+RIFtNKVcGv2E1PUH/rYJHahhHYwixEQTTB4/8GTnCQi+HN9djOq3NqbgGmYy0Y1CpMbNo
CPr0TH9Cn3oPRp2KuIbSqw/lEshmuSpLqoJwYIzV/7kkTEfouaQQ2ZalD5DSiE+uEoIBjTJ+tSI0
OMJaEn668RAK+YRHkwlypJG5wiaoMdW/siE9zYHcgJ6Cl3s0vHvSad5b3s/4OLNB26ZxQoc92I1Z
W1MHIVfeujHcQ29TkskqfUqkyRzGz7etnb8G2vhpUefLCTkNvCJmEPF3HqNbFC7w+MBCN228V0p7
7aEahJn+IqbpG3fZ0FXfZdmAOPUn1quz59lLz7qhDj4wChr95JPZaMbWo2UQDOVi/C5T3Kgt/MBZ
KdJ5+8ZYDJP4l5gRaz2zf6Bc3E0q33mheyrNHgJgAJ89z/W1P7JLSjtSs/DcfY4WFxS2T1IDBWi6
UCI5rfadYVB9+qwvaZUzJGYayD5izpk0p5x3vYY5LezKr8l3JtiEkMwVhUpOrz16lByo9DgMMoy+
VNn3IWHsCYd6LQGLQ8eXp8nntg7ktGWQOeOuw5z1QHuIm3R1kajZ8DcAUsqFbyw7u/hFuUqg0sBc
uXbjb6CLuHGcD5yaBVHq2Xns/QPfGRUYuLV1OIHwsLHIL6rB+jcPfbnt9tiAzkPKzw9cHz7B05S6
4MBH+asK9VrXzsnM5u+7lC+ip0fx9Po8jkeepLkzUHIpWk4qY55GG9k9UO2XvEeieR/diJve5QDT
VfAvHDDZeJ71E7fsXWzprN7IRYKkSvoftWf6YwApwA1KDzPI14DPeQzasxPiiQLp9WzqaPX4mplm
EEu1zC61zpyUife0nwbjVXTumtSeXakX325nI1XQ0uOk/zCtp7qwW28VkcHRg9Mep+DdndQGP9ct
6eqHFVNR4ZQuIbrvmlDcEh8bGhaWF6JeSGCqkVUZ5L0tXKyxnOTiQKpconZD6F6Y6LOE8mqxYMr5
XjoT+dbxX5UZb6FL8gHxSD+J7wJBpCP0yOxmrsxllGzZdSOFI6hpVmkCl0tuQG6wW0CyJfDrAgdh
4apoX4NsaJHLZ9hvtNr4anrjUGv/3LIluyFIMTAXE1k25bbMMPAmxc4M+jsxuk8iYUEVLS2hfpWL
37Kuz1nNTdDFr76vbJrlNy1FZFj68iD8YUuXha9rwONtiuFjIu0NmBNDbF0xE0P91Xf/vHKF6u8K
hIhGoFinUfntjckldo2nQOEyDgxCQUdz6RjELOL8urLNXmsafLKg7Nq1kfvvPa+v5XYfDIt24/Sp
49pXSGlMyZjctBVpJNoDxtk8oMQr39vXKqDMn1rQCFp6o23+abVqQilqXHkp+KhGqAfF4J3j5FeP
sl0fIzNlms69U+nYNIJNNmU//v9RbwLe9piNVCKKUBLZlLexT1cO2FbGTQDlpwiIcIf9o6M0a+EX
T4nAiBBwRugAxzQoc5F1rEkf5Qz7ltOhsrqlH9d/ssRVWeYMBDSznBWV3EfEyOKoaRhxwSFMDV6+
LjX3sKGjtV9MLzrPitVb/YY2ck8yNVrdCeOrY6I56TQYBEO37QdosZEA5YOHYpuH5GIhej9OCBxU
NH6bwHlJFWDDEcUKkRLA9YERt1WR99Rh8QxS699sXml1vFokyv3IoOJMNiYst/WjDCBzanH1PFSj
s1fma6ypL91Ur0ktv5KyD9YoN5Uukw3IW2CGFOi1FQN/GBmvQVTaByjuVuRMPNlx/NMAHteQCoSg
JGZ816crlYQDg68bxa6u+JGbLDhi/EF2156nDB9zYbYv0dB9DclYH7yuPGd+DGK6DJAU5WyMiDdk
kBgIJ8aUoLloMeahGUGEgcdEXyrILcamxPwJyFve9JmUIXHGctkrz33YZnZoIevIBBteU6A0U4Df
mLEs+T9QEiv35ulsdEjBIWBt6VkGyJYRwmTQc7p340fT4aRtYvfZZy3xlPfGJlF1uO0qDChx84bG
1Nn0HWNvoDQRg46Hg5eCi7wyVopCk1U081IpCvoWpne4QAGM4qQC6dodHTuVq1GdphKIQFSI1yZi
gjhJCXGFLtqy6JPMez6PDqwEe2Mi+QcFsVGTwObctNqLbxbTyksnhmoeuoCRkQlAs8+k76HdVjtY
Ih1Ebl/bCyReqrYQoGdbFYhbnpS/o9HsRpAI7G8LG6ywIS2EQ0g0FK56wwb0TE595cxt8egVK9pQ
X7BPjkD/LuPMv5G58Fo0s5UaS+Vq8MCFVl9Vmpmsfqy/FjuBSHu+4AllaF09EpX89J2LnN8J9qVu
u4vYO+N8Q0I04qXq/ebZ8/9ZVXW0yR+uCs5TiyJ3iUjsn3AmaI46s2BG55QBnJsRk0gTIAC+yBft
gEcpuBfaa+QPNythL9mNai1K0sngodpzfb9axqOXrTw0F+i7eBERXx2SbuCv9+3ncvIh5TmHgFJ0
idHXQXLq0apW/kthWa9OhvKEMcYfaTLLgKGxz/kt1XwD+trD8HmjQFaxxbGL70jUSFRtt1vsrLJ4
qWLkd76nt2sL5VoQJp9N1B01gzOnTOGWpSbqZ7QIjNf6y8AUAa8eJCg9pveIoe8lpnciSIxDhzsW
cgoEU0u/1bb+qzfFS4Ad/VmYkAiGyj93mHcVEHxkD14NIKX6jURyL+x/POxnd/6F2J9v6Fbo3AEL
pPWbw+gXwQ1pcKHAwpo1I5trXFul/T4wvJ/bM+w7aK0iSP3a5IOjUQWdieJDbCt/UwxcJrp4jgXj
YBynUEkl2W/YdkTauUviitSmg6HB6mlWFTwbUAoWuQsjTgFekGjTVVnf8mAoVuVHY43ZLg0qCQrZ
2TU+2aKjKG5wI8nO6vELRHwLHRKRdTySMGMN1SFn+D30jNy1lIFMhV4B8HC/tyefTbx+Yrk+gtue
kPExwemZWgjNXPd+ma20Ul7oNN6bECgGIZv5BoakbpdU88kV2siEzd07M6n7S3M0L+l4aAhNHQmv
ZHqAZDlhzGKru9njbY2qZ37qL6b4+NEtZg8Aj1kGZg0Btg5m9oITM5GaiQnD/qo76wE96Y1Qz+Q8
hkinIX1Yjf7UGCTwOI6JP8CfsZoMkDR5LkduBOq8hlCZ6J+L3sUmDHWJ/ILcV2b6Rn7S4dmtxqT4
ChzeprZCO5bnhHAOY7olXRAQQEF7pRnmsvH+gjLe6cOYr7GP0xwhAkRzZcMipvkxmNcKlNMLy2b7
FvTE7zH81USDiWzEjsf8di1CdvOCwXUKM5dGAS8lSXNyWeTxNUxpAi05/jbkUy9jthi9AHlSp4TX
FUlMJoIiPNUhgptEpe3Y9ssUJyBdVt8+6zjgqGK55WJpblpStnDugYqx59Uaqpd/xkDq7my0dWMU
jKwsCcZGJ4nCqO/trRz47PEvBDkY6LLWEkTLLq7N9kIic4rkzEFkgOQ8C9qrgd6+5tBd/s+tStMK
SXH4DwTPrzmClxnxHxnUL6OVOixEp20TYrtPUnNbTZnxjmRzZuzmSoiDodEAlCHfFtLSV3wILwab
w6vfoo7KZ7EoCSfuOuhs9WQFaJ4t1BsOAQHpZIqbrZkN21JyGeIA0IA3aurNbsPXwYBhEGbcdbDN
2BHW079gIDmpZHE+N20xIJzRXwFfWdMddJhK/ZoXGOQJL76VPiqrPaoGu0ick08cQvxz4f1iVoRb
Q1nAyB1gNWAb3LAAbCGhlaTY4oDFteEzxjPdHBF/cyWzAjGAeDeCOYbJZ2jLruMtQfXmKBTPk+DR
QdZ796FqMKmgj2jRh07lsOcIUoCople6vqXfFA+ywvwNV6W1FjydC7h8JQIT1rdPXYh7lbWcaw7I
1vGZEojANFE+YwhpV6GbvXmKnbFWy1dNm6PuTBgtAKEegd4eO60Se6+hoi5tELAAXc4NcmFDN+F9
BN3ON+UO4YCiAituQrPOjdMdShcNcMV436/1U9HGF8uBbz3Q+bZ5DGyozX+dzr9WufkfY+exIzmT
ZelXKfzrYQ9pRjnoqoW7k3QZOkPkhsiMjKTWRvn08zGrphvdAwxmEwgd4e6k2bV7z/nOMwM9P3Yy
bz+W/YcxfHh47KXiZmiK/mGCjkO0WmLtCo3hctaU3Y7CLSWcO/+FS50Nrf056RXBLjaTefy5iObs
HwWh4dhe8q9KM/1Ksksg3HMobaZT51sNl0zWOK9LWn/PJ8hwKXNa1LBcSM20XEbHuUwAPWQ2nYtR
ssTRiCtt+HQKTJdlo5uvVvGUb3nwiwYKKe6qR84I1y79asY2rLPHDojJnsC0s2ZyCFvoFm4tGipz
92cNn5cxOob6lJaubVuf2PoLyM6Egi4LAz0bHSox2D8ba/ou9fyFuMuMgpVNoVcIacZRwybBURYn
fGT2XFf3YzG+z/F4ge6IDsHGPDSpb2OhXns9+ZjAE+HSqAIHa6mdGML3CHxTMEU0C/wrbYMfQpeg
KWgwWp20cOi6D1pXHQBGst/G/XjQkyasataR1pVPAsCyNpI6ohgZgjQQG4WKRt/MNu9r3kjVgqhg
zxC78kvRhTpyeZxjzHQl6ZN2l7zJX6bDMT8lsYuFDRRiuaUOZXhmaxyW0gaGYrLUpjGDDa641UJD
1BBOthcxwz+Fp3jhfI26FKkJjaXOXd8JY4btSudVSaM/uYCn9Zx5TWpFwKPc7q7RewVYaWrevPwV
fMSpttVVlu504IANTNNzf0Pfe25HWslazGyv2CSyyPgZB3It+Y4HZjrTxVsswZ6pNFx1dmEqoNlH
6JMehyyaj3DHDnqZMoNtGLJ0ZfrqJs43+9Fzo7d5sUgRiUBt1sZlMNRZQ/B4X1l6yGXbHmxMm3vM
9+DjkW+XXvbZxDAqevOYMPrZG4pSafXIxRxyPRCVxO8p6cY1WnGWeue+WROKHM/clKgtfju8dLqh
nZBeKGubowqgpHXP+VS4TpBSmOM3RVqZ4sMUKcOqzsRGoSXGWajGF31nB4JgPHzLBtFIwPJM84nc
qOnQZxOob6FfTFH0QdqSuSLwaOMGTJHjNBgRL5Ltamya/JHl3986inK2nnNDDS9DP3/BB/nF+X9g
vyme4wWCUhx3N2Ipa73CTZDI9TA2kB1czeWWkDaD2iGhVrDAY659F1oOys44k4/pGEHt4NtNWX6T
WZ1+5Om8XcV26LL3hm7Xdi+ZNfjVEp/Vep84hN+lOA78PBE5AVwZFXJHel6n53QhnE6yVtNaplD+
nHA93YAwWQMjubhWVahp0L3ruP6dCxGOzFufZb+8Gj0WbANFyN7CRY7YxiFewC1SwmOCqIKktmQV
nT5EHmdbvzpTZ57jwrmXM3KePmtwGCzWFSbUYVxyg6WYMwzT7cwQ9rmp7fc4F5zIrDLQrLIMWtF9
rnSpLzEm9suf94g6Yq+TjBUAyVPb86dptZLlTD82A6lkd6eIGYpIBtLMI5f4WRQ1Q+mcB4vajZ7+
0Y2T66IDWZv1zjho9BSQBgO8Qjpr+4PyGDq2znMa07MehOWx+aWhnQQchhmruAAhrKZ9sYu+PExl
vp7omD5qus2N4Br+guBCJyuOaeuyhvawXhDyWqQ/h3/97X/+49//5+f8v+Kv+qEulriu+n/8Ox9/
1g3ZHnGi/tuH/7j7Maqv9s/P/Mf3/Nef+Ef4Vd/9KL/6/+c33Z6Dl//+Dds/8h+/lD/8r3/s8EP9
+C8f+BW8v+Vx+OqWpy8oDOrPP8BD2L7z//eLf/v681tecMn9/a8fv8qUZa5XXfqp/vrXl06//v4X
T7X88yT98zna/sC/vro9xL//teOA8+P//oGvH736+1+ALv5NIok0HcvRXV13XOOvv01ff75k2v9m
gVnWXVM3LdPQDfuvv1V1pxJ+zP03i7/repYULM+OLvmxHhTF9jXD5VcKR6I2sKUpqJ7/+j+P/r+8
gP/5gv6tGsqHOq1U//e/bFvn4TT/fKW3x2dbuksNDZXTlKYO58J0+frnj6e0ivl+43+QnuBMXg83
e8JHvXNsZ75SLM9XQ5Y/Z7OLz5M+6zR4EDJiDbwHVr1clkIrH+C37nQDo08Xm+uJPct4zEF3cVTw
uve1tU5Aqv3BI2+lxcW9Kx33AvyJRRERAzjL2QmllSAXoYt5rMhtJSsXPEmLpR4ISf01Y0ffmU7s
PtIlwv1mGv6I7BX6gQYRUbpXW0+QveREayZyeQdFeIuIPjoPA+eqqnYQQI+QqWX6Lc4s68WUjTxb
lm7ubvAQIZKVFqyPOj2nY+Y+dh0nLqc3hiMqHuY8nv5aiXWGDel8Eun2Bho/+r1gEKDr51vust6Y
fX0aDsSkwY7sp7Q4dnQ5bqmdFIEYWhBNzmfdO2+S9fQ9LowLpwZpJPbLmpjFg1Ha52qocEYu3Y+U
vuq1BbfR1St1twUTDQ1iPPBiYAm9/HljsD/shsn7gdETfrK39vf0RPt7khc4jir8DGbKuKY0oF94
AGP+883szHyIUyyumjPastyBSuLSdAY8TDyWWzy58D0nRp3PJXr+eNRa+n/IL6vUecbhHJ9Kxm7h
GtHiqbIuejB7QXbgYUnalraIsQbeYiKOw5d1FecOEPhVFCp5sDz7whxjeYIc0dCJUYhMQdUi+6ew
JQ768udDmrQYCwuv9cHFLHd504WCzuST28niznS902qgcUxcg1kbM/AX0ij7a9Kja+wjUnz5XiLH
1Whf3USYB2z6zUc8U8jMnJUfcm02HrrM+3IaitK8IIBIF+mBHoa7F7Ryqf8UwV8pjLGqXNB5GtaL
jOrxJU457ntyvhnkWZ2TpOz9WVO4qVAYZ/tR9dEe/332nhtbKD1jsLqUNbsJi27j1ufebZaj7pEd
JrKKxGlO/w1HFpPvSWkjFgAf6HTOLnqcWF6GbnZuyeQgHHNJxxug7zq9dp9pxUp+J4lyCfzhs7Bx
yOiVNYSTN5skpBqcBnQeO4SorO/Sn/MgnjO9ES9k1GSnZPF2Hq0yV8BVq1cDVouSP8vEnk+6y6Gc
E9X0MabOe7thblPlTSHnj/JJbxbj7Lk0Rk3kHU8k4akDAHDMy5g97or8489Vl+J/6wWJut2y5Sua
0jiTZE9Js72XCnRXOP8JubCiLQEXQcDOTZL4BCf6ADnKvoDKRt5r9oj3VFweJxbJ85/P5e4c3dyq
1G6tXu5tryNrOXIVNJWsRmjeRb1z5uJCDcVBMD+lNE4TXDC5KdQDI2TzSRoLKWWKm6kSqXluYLRq
Teseo60iQElgnvt12YbtVFnSHG5oM9iCJ9SzjGoWgAUkM/95k0do6lDUMt4p7YuYtYaBJm9SpuW3
UaDflLUo4AgMekizlbWx3ZipkZndT4IRJUt+e20T1//zeanHg/nPb6F7FhQSaZEssOjqRnuJxjR/
GhrOPBM4i3PV9W80MZ2D09PGIxqLg684NxXBZ3/e9NqKXU7JKUATVz1k3tFe7Jk0TJbkqDKqBz2K
zy51+X5eSJLtsD/dZ4r4WkWQlUwKqHGgGi8JfeHaRbLimHU4FVF8xUIUXyfGtoeBPLbQas5jTMBj
GzM4ozK71JnQXzDyHh0dsE4de98nVFN3bme9idF4HqOpvuRp+UM6TRpOBF25pbijetUOTDn33egO
L+siu0Pi7WNbAFY26moCPZgQDJWQJbDi7aV0ju1TzlHnOMfyte5LfhXy66C1tjiy7f4m2tG6YJ+m
rW0GJUL5O3f41qRYGqauJ30LpJqGBuG5UycXrI4GHvWu08YFkqIkH8HJtSAfGPQoFC33a9Fox3oN
WV9ctX4m/Ro9RoPDag4ybj/hKj/Q03/xdCn8ZR7cJ73+7Tp6DdRvPcMK7a7OBqHQ6PTQa37qjc58
cG2SuUbIbAZuyF0lGczgJI3fezxMc4eYT2IZ9LUkm6/c2d8qEtWeYuyCnHlOsgQNlxLo1Nud+q7w
O8QF6uPB6uVBj0YRRj06zT87Rpl/GYaxklhkx0ccZ7Qrlsm+mqnuBBW5D/Tnl/mY2RlI/hUtCZDd
qzJcHFgTvBjVTsx7xZOz5sYLkdXSd4cs80koi9nUNU5tjvotB6cBcFJCP8KzvjOXEd7lhGmprzE7
UbkuDwMXm1Esyd2o9z/M+tesDO3VqnIMHIqDGbbTg5mbbH9yeHB1K7sDmHUc8HqdkOsQuIdBE+kD
BqtpuKaKiJEUZT69Ctw0xli91kZNJECCemn05ENqb+Jt9OD+kDUn+Ey0xnuXDgJKPEIlisPsNMud
A+H1wJjmUXVtfTOtmFATib607uRHkxMt15qDE7QK7mFfPjdOOYcZVKHXIZpZrQx3uGTuyWX/fYTT
hTbZ0y6w1cQ3xysCTWfp69oYTR7Bh5dM3eZFp+vSx9XN8Ez3iHVyIAxzj7AjPyPIR/KG7S808m44
glqXDwMprwL8bqhiUOE2yoabmaLxjSdmlmxP3JXGoPtZL/OLOTTP231GjzT/KBmA06JCcaZbly6+
NnKdAgin5h0etU+9J92sX83PZQHN8eefqvqFvuT2IvG4+pUMIsi39w5t229WVtCIkZqfpE551Gfv
SQdS/7KS6hMUlbXX2qINbOFNF7Muf8ZFidPawOMquryBTzkPwSq9fTd3WYixRg9RGnFRRB5nOHEP
Ab8+qAUDNQqcK9RX2rCKFru2GHidSlvCtMAYifKQ2U6R/87w9G1SXHQsujfvo1p7m5rpnmHZJota
/HhacGLJhcGJUo92Pc2hqyVPeq996aZo7vNhPMp05FTZWtZRq/JTzcSuo+7dDzP2+uiwOk1zP8/T
C8H2QFH6AfO8TA5jZBRhpM9InWf+q9nJur3LnYT8M34hzKoJdEUuxrgQ36WJO5i2r5rkTp+YvlqM
bPd/PoJAU4PjoSFcbVltMicmQOF3g/AVkI0JAYioUSZGlA/9a64898iaRQxCgr+p6Fw8dvljYawO
B9eQwAkRjBqLTbMgfWswz8m2MBGlbjFNa/+VOUpug9Kb54pnTYFzbJYCeTC7ta/B1zuZQqpv5Sqi
+2pFHSlTbHrpbNyNBuGixNkCB3BUc6Q9sjDHSlHnZwx3On0EFL1WhJgkSHFM6mTa2qhFxtgyfaW4
WXDMUwbh1bZOejVczPY+M8zxPumwrqQa2k3xpBXQmwm4PveQ1dt09EtyrmuuOVil8/3QoZDLOctn
3cjysuQ1NTF9F3cmdhyuwi4WVhNOSJEnYUAJ17g9qjovKYeki9iIXlihgKgbnsNkPkeBgKj8MJtr
e2q63g4FAbJlMh1hC5jhOE0MMDGTLbA+DVLCCmS06ZQXWI4ZbXVbriVIhIaxQgHT1SwD1azWccSQ
QeKhA9eqvdYD/dQpp2UqTXymlCHJLd3O/R3/ZNBLw/RjtDXIguqPNNG7M6INOMKoKHYMExnB2LRx
ino77ZMQ6ruJF0TJCt14FJfVNeRZNC2qwpxr976L7lsatL/7xW8yZMITHIfTyktmu/ItHWgf21OZ
hRE0kL1N/IPTp88dtdjOjTlHlfCvkf4tM7WqYyLlTsFfxGv33VF92Blm/KVwBPQDgw6uLe+W9ZgO
mtJB8UZWDlGPJZA0Hv/Bc6wJ3S56RIKB+hNtnjZEbtHCE6HVaRmj9dgIlFE5i1ZU4ubV2n+9k3T/
eocvIa1oL7RBLcrMTuypX8tLU3T9+8zN2jXNmxnN8tqbzmufQkwxx/o7Hh0aZULW92M24tJN4haH
Nl/QdJZFhpaBN2fTPfah+dJshhQzruVHtZnFOaN+CrtjPpfl+oMxmit3koho56RY5nQaijnpdqut
vi9NrftpU0N88Qb1Noz0ZbfPS9fJg2bVjCPsyemd0TmmTT4fS1yMNFkS+tzpdKkNa4L+Jy9a3Ef3
s26AJ7Qx/bmDKil8GvOlXYnr0VrVhf/8sGjN0CNe6vDnw4GuOqc5XIFNSTt7SJfoUhVF8lgqN+Ds
rb/I1NRfUgZVWWWZj38+BYm1ROYbpRxk+WIpkArGmFv2OaEZuykzvFfHdUpahzzJdDeiV+W4T+O0
jg9tVHhBX6WFb860cNfY+oitVguqulQ03NwSs6yOmDv0HLf6zXL7Gccy+SYXwrdawrEmtFxIdMZv
VYYdCpc/bCdULprc0nSWFHlHSwqpJEa7Hu6HZMQpulKlJNpbu9ZJWBbUjUJbHjqTSnIcdcYBEQzL
CwmiHI2TwKHV3RYGha4H6qfdNAEEl8q27c7od89mI/fcd9gPoqT3B3zZI+qxkAxFwDh98YnX6q1x
9bfJQsxXpENY0KE+LFPKSOmPtcvWvy/y2fKaxxib4bKs6Zk9oDlIAa6o0b4rb0b7tpJoRuo6O6RX
2Jc/79nZeuIhMB7KDsQNbe778X5uJUqNPuFINfw2u+wdiwkBplYHpMZ5ViYi2KjCITwoxztUJp5v
r3kTenYYM2bDRjZ/H4mBRxzRxD6vt7dSGmBtITy4v49K790m9gPNGBuk99VYwESFUKEsTQwihHRE
sHzrdAgQiN4KxDL08FvrzonKU4aWoOBEJzA3YUvH7uqh7TM3wwDUiqLkctO7FUa4+8NU6+LnvTxr
yu6pDJjSgAZqHHmYVftUNsIvDeNnNy9HmlG/W/7uGi8PU+7hf+nEUfOYVWIGt6OmRwLZH/VxIjCF
6FDgkgik3K3usO4NpttoIOOwkkmFTxfgO30P9B+S4DG3edSgnXnsyAeEeLNvTb9cHLl+tTE6zSyL
LxZErF0zJqfe02IIiah5mgIPqxVXBwPvYDAbVKBzvNyyBaeox268DZI/4fVCS1dJ8D4CPOT2yp7d
Oc8vY2TeCgznaFYIc/JAQ62odcg5qIGT9/PJSDp+AYPYI1KMh06333Nc3YeVXQNOI2PeOiKypOj7
YyqKs4Wh36gImy9BmSxyyYMuC7SRGEobaPHM5pgkPYDqOTmPKD58eiqYRBufIMFnPbd+pVuO30jI
hFWicq1R6kwDIkqb6Pc6j8lxG7sA3uNWNdi7CSaR7xGzzpn/mLU+6vf1XBpsJDlo0nubFXawWhhR
/abiNHck5TEqhmqxX9gf6jO73EfrNi5LqYDxESHsrQuGZZoOTCUjUqPAmaBpOaKAfRZkgBhofP1a
CsKURxz6FnUexwlSkWdQgrje8Qgk9q6FyUp8FAzgdcmMjSphhrqxPFGonMgUXY+oYIHoxN5LHufK
97pxX2jjepgTvfHVRh4ii8PaGXOCoqCe7hNwkKGcu69SB/AGgGQMbI6JK/7Xs9EMtBL1PjCA6HNk
i0uE6MzyIizsXGTR6pf0ASjkXeKQa0aWJ+AOpNm+QCFPyIwiqMKKb1XV3ZgaJJqDpgxzJz413Fcc
3CPFaxbFIPvr5tFOqueUg83NwNMSTVBedVT9dDbQ/8w0QemBHgH4I4ajakVKWr1oVq35PFDhk0fL
aMfVs4Dlm8JmMxHF2jPBuEswb6FTZAzfjH5kvqI75r52S+pQfewes5TzgN3CJ8u9tTsUxK2IuYX6
pZZwzCvO45u7E+agFk/jqVbQBUsw5eAlN3SQQAoh5FcuDO9Yds23dSx/ovSFdZfmZ9Cqe3IVTJ9E
VzCIxhSUAOwp25rmWMyceSPcaqlVzGe04DSXNAMTwcDFw53BikpnyCeyIwtGj9bv6IVWP0DmKW1c
UZ7J/oW7GhEJDrBMGDSJaKD1bXNnJLgO1lhn5NVnWeCmMcdIl2aOMLAaFhJiUAMNCzeJzVDeSE4m
hrBcZ1Wah60m0ozvE+bewJ3nU1og0eDwmhxUU97cUn+MnFU7DPOogsr7SOns7CKJNmr1hmWjBTA7
1leNmpZ7CFkYcjOKG3SknsbFw2jHj3KNBgSk+72pE7BqeRbz/TxsnD66Nr1CY5/IE6NGunzWou7i
tNg3rXjspgWYOFkDAfSkJ7tXG93KechbhO+wr1hiB5TOXmJ/Glra3I2SrNWi+uxSS57cEfn5UEJf
TpNMBWbFz9TAtkJOkWnoDOM98kD8KPiUyxwmkR7CNGW/RlqOVWGDW04PAD1xzbnLbXLGbjcOUOw1
Lf6Vi+UV5AAnDi9EAl0fKsv41GkG0TD1LnSTfIsEmkTp7c+ypPSYOG8rdbBXkFve8F1L7O9rEiw2
xwyVEK81JD0iec7Go3nBlJyEk8nMuN/Yywbl7q6WWB1oIQTrhOGmdRLkKJvI1FHvAuRtM4ttwLak
IS4WRIl6/ctGeL6NyFmBvzsJqaXrxHPfSmxLjd7lAVp/NGBGFyJfZVsfV0GT2f6Bd6g/MlaID3ls
EJWnNfsotb8R4qSRbIBqumhrcsz2Se/iRO2rV7e8uoPDEbDJO9LQ02GXIg47TwbGmQV0vpEalxas
1sGGFZ3DcqgQVkTOpXB/rXp8qWeH8kIKAhji/VIIcnvZ40StKE4IwMSlvk8F447Zi8FrrFkAUPBi
V8V7ymC2XIggVVrzmdldeaA5veXbVOfGo/wpYggruJvpcXeFP0pEWNISzwncj12/DLibrPRnR/bx
3mSajXeufjNmydUNjZIJ/wujlx3Moh5HyzD6jpW+52hP4zaLSZi99g05E5D5t2imUu0JP/9NIcxa
LrRfxBsryAT9rR2N7w3XVlA23BeWRqOpsr4J17UugKOjNIIfTIKIpem/RGeQbceAlkuSeLH5KfU4
/1ptu33g53ggmgx26uy6pyUFbVNvMPVs4pCHkLYpxaOFGywiEol7PG8qdGqJtU+Zf8zV6NvCSY9x
kb3OyvtwiQq647870BJRYVKRmDLMBG9Ka+2RZ1GBD5M7sAprmG0w+exWe4V1CgPEFs2CcAjmDPhC
Nj3pEhXyhiVm3mMLKEPpOI89ciLf7TGh2QPPfcwQajdmpbyl8Tm1HkyciExauwCirXnqClC4ZqcC
I8PsX87txcpd1JI9D7VVZNv2I+seedMzhABeU5v9AOQw8c/RKjD5MvzQ+KcgrAyfpccQGF2ZHSaQ
rfDPE/1pW10ECO4KLG8O5nxjbGn9HCAKYxZsSHtXFH/MEU4dIk+gFBk9JmNlG3DZIIVt8t+4FcZD
lkRkJbFQuAyEjdi85Bip/FYMB+irwQC++hn40RkzDGtebT3x15pz3RQgZbw8qApt3hv28DSWa6D4
xic13Bl6DnhsIYMJEQHZnoVFtZS9S/IXLnU84/4Z2e1MWpG7akRlPBkdKgen2Jh5VnxovOEAGwW4
WqyopzSiJMvIOcWGd5Zz/KpZMa95X11EgRqqQHo5zUXnr7piSQJCGNTRsrVQnGtkNe86+benTqA4
rRwzpkBsLo6toByQQQnq0mK2l2XwqPMfSi1HBUr/FMW/atPtLg2RNTR23iFvxn7fw8M15UPUGO4Z
l97sULdnHXLSpb+3MDA3Q18dNVCuu26u67OOdJUFBEljqjCemd4azBtriyBNBBGR/ZKCKrQRXN6S
TCJSXMA6cZI6eGKBEo9EZDcq9pVlqPu9s8TT3hzRwbojLONcVtph0gmNJbAuZIsFhFGmXF7FxEEe
00kzjInP/uVyyZhEXY4EKgkLPJreF+bZnAvDd4CsA8pcr3HE3G90hcCNJp7JRpUHRTmepaPCledE
R4ACOOGcBrpL6r232besipkD5ARCzyUhFp5JeEa3bBTM4QHZSR60kwMck3ixFS9pkJhEdDVFeRjQ
GFx1aou7qU4OJZiPM+NCbnYlHH9ZFONHnCHHtdHYSVCn1p5F5k+V33raj6FFGoCFsY1pyI1DXhqg
ytODQVrRmb7Mg7DNV3uJP5jvb7cTqkO3vlkLflf8dOTOFaSKipzys9qU9WttYqX/pAGIIA8fK3zu
/OyMQ7brjN4MaI/3bAee+eS0+mHmJ/RkaS+LxsCxN+lWja25X1BV12mfXh2dmdiElMLXmuarkTrN
2gbGTwVO8KDQxQ3l+q47xD0AWVDL5D6I2HoVkWLTJwNjp8pftsk2jJ+5ONRaSlrUhLyccK2vUvFS
RTSioi7fXHW4VirJvldM6UGNWXLCCTDtVN2WgZTDT/TTExNHtJgjGN8jZuBvmpWbzBhbzLRchh07
9F4TZXLM+vGtHpz1nHr3NrlHgcPT6ZtO8aFthlOZOsOpGaHBgVT7PdEL23VVQcujRIGL/XBgfRLE
yHj2jWaIpqb0gvfdu2jot4jB0C82fEFGZdrgTzQlg7i1kIjryjmW/S0fTry0Np2u6k1btTps6Bdw
8FPAA3F33GcRds1rIxAuY7XQfMN7qBtkLZHyxAGEc0jou7yiwQ9HCf0C/9V+ht6zTzDIZyr7KLKF
qjPu63PXzA+wUsuQFixg2OKMkRHfV45LtppNa6e7RncGlvtg0jTBJMkexJHatZaQYAx/TiIBqWnf
TM16XOLh4lQzA1oy50N9YvrkaPnvcrWoOMyUBR78SJGXVw3VZTzEe2R/wu8mkDkdyVM47khUloq9
cHQK2tNtFlLS4f/4ZTBBvsazdSNZi7BWivewoDcYoWggI6kLjGq8CKd1D0IXX5xpztraTJhlgf+D
VbDv64UeZ6Rh1cPiFx+4ifhPmaB9W2aJq3hMrkXfWigxM/W4EorQJabAiGuCgp2Br8voI1/Mn4Om
o7rw2KDGeT2kMkmObQ91AJpVKIT3rmt9FXhbhqdZyp9Wo38ySEJFO7r1XkdIsXMEgR9iqE6egU14
5l43N+bQmgc5HTaeasRi7YAKwZkDg5XjWO+j1jhrwjH8IemsPZuA72Ul9FvJ0XdOP0R+J4Df76PR
QOO1crDJ7ZHIxC4GAeriPWKHeU/pUe41K6v3jk6uZAaLKva2SHDJaa+fEacNXjitFYYyd3YPhhdm
EsXB6tL5ims/HUwsup1b7pBug3B1VUSwBqJdZoi9r0rAiKvnxGHcisu8pjmXexZW2PJx8FrjGR4e
G3QUHYTGy4ZbmnIECZtV6XhwvL48GYOiFN/iZ2YizmdvwuLrNldNZzA76xf8zwm2XdVUr2pk8pF6
qYOelP8fyQj1Xp19tdHS4sDnsKs2klHP8SnwGFqEzozPsyzUewHiIqg7qpcu4hqzZB7EjXEhx/uK
InMkB1JHf4FirYUPdBDL5reNUrWj84Ey350w0sQCwiwmCQbTV2bYLHjYaNfc+e3lbAiWi8wgm9j2
q+JTeM1CpIB8WpuabO+m1vBsVFedYLM99AJu5BYaQq44srZ9+oYcaAOVx4fWKm9ORcLUbOJyWEyq
jiGZl4NhKHmeNPk46t5z0lD/akV+akuCESoCb/erIiVixmOgT3KPBT8poDXKliKgJaLoUGYOJMIu
emnGOaUutr5Z+hHkRPOYgPWvlRff2VV9Bc35sWyLqNvB9J/SSBDiiMimA3weAhADAd5swAILuE1S
ZHVoLvWZ0gDum4TL0bNrARpUPtScKBCk4TRbPpIjrPl7ZJMOI7VvrkOcoRWBShxI8skdG/URdYE0
Y0oJ9WCnmXkuC+GvA815fQvycZyFVcdCDk2ZVeMDKb/illznCZA4UTTWYU6hsA1LeoqX9NFQUUpr
7C3JI+t5ikZGFPWHqhg4pITJBCR9pfuYfIF6lRbMm3QF3qC7LKHUu8xYnubMHE6Eq+aHiCYXUkeu
N0QadHGlPNCa5M9hEhduK29Fn/uqYkmavbfVnO+dMZnoJE9Ac3KLaw2WOu0ghzllZsAwt78M6CeE
f3QEVuo0uTU0p4iHNXZs76c7qe8zeCa95rk1hxiLEkSIBUklrUKWECYpnIJaSM6J2Zf4GEVoTsRy
JSWK7okhVLv16np74xSJ+DmPOSLSB8E+BhYsZi89AipTi5CB5rqHlso4KTNSmN+0DoZKg4JDklzk
l9MtsuhcYph8XRjnYkGVnylG6L2dFs/lmF/stLHvSz0KIy+0scsEeE/uhPtTyKY5KLp8DH8NFyFp
TQ4ZQvUVEI2/dkzYPcVktsOPy2SNL2L6+LAi27qQX/c6zh5+7gleZmVq5GXU5mm78GzyETdh6nNm
YZiVEKt2eZk9ZFHN7KW07RA72Zsb/6hyJoucy0agishzGe8wKW/OMRdQoJe0H4yOLXLVbNOXCc+4
gxUIcW56NuGIQysdCLOOgU+ukXYr2/4lieJHRuklHZk+PmJqDk1oOL5dZQ+gYq1wINWMu7f7VcbL
ciwLpoUZ1iSfywKPNHxeRsYuCpCSrpj7K5aWx2oXsUjaMhTuJjYreRoKfC5+a8C2IWkhiB1yu4AL
Tbsy8Y4V+TAhCOFzq43RlSJ4MoO6pURldYdoqTVvhWmrU2tzGi4WkmPqRD8jQbjGBgK2LCF/r0eI
exDYc1wqbIRdXLqSCXPlbQD1iA1FE6Re5JtdvDbltheXur/0Z0esNrof6xUdlkF7wfFgAKesB3n+
NLfYquiaXLycl9XksvdxvO7o66j7tbPBEVXWoa2138banywaSRoRF/Q1axlkNiNFcpVuSsxmUKj5
t20vzzRCtX0Ux8q3s/yNy+S0TNb3YepvpjS1IF7bI1qe2sefa+x1f8oQfBjDzNEkc3nSE+NZrNUr
+rfzOHjPFPIinJv1lblPAkLH1gKU6SwTKg+8An215hAwqQD21EqyOkVHs7bwn8NvP6x9+ygraOJw
mivS99gvoZfIwnzWZd0cKOGxdbDoVknyCtcG/oOdATJrf/1vns5jO3VsW8NPpDGUQ5dssI1z6miA
Mco56+nvN6mzb6fs8gYhllaY4Q+ZcTF67xcQDMbK40X1bOrl0Ub1+Ri2E6KoHO4+FJUlZB7yDrPe
eKCvXxLLOETWX5KHBycAYQLodBRVRKAQGKjWVD/YDJOFg2HSYrStc0CTDnXWmeLZeFBURqtGQcqK
EDvKkBKzYMPE2jsdrveph4lMPkkd0XPRxwdeBtdzDcMIw6uwueDKzBIfqw0yc7dWEWlEWiw5xvRV
5A/UXwmFpql+yYll1qqR//XmAKd7MA+N2xT31hQ9DXaD/YSqhuwMYDz0yd1opa9iON2iKjBgYx80
lY0lT/ZqMNnoeQ/bRFM3+Jlny95RGwThVPeBaH1vObjpgjSkE+zF+zw0qdsXWIujQ7CxJmQJdDa3
ZdOiS+pZWnpvwNeBDE7ZGp0/hFHbPRS2rykvFdiKxjYbPOOOwipVujh8BgTw06G2uBpsqLwuTLJl
TatislGcSvSu2FDzp4tojeMOrvNLXPnNNoqzpe6Z9Fi0+hfRfuoldLhb90u1vPfYGpyt7uOAqlju
qxIF75yT1dEiEB96p1kNnpo92nH0UWkW7mc4iWyJNmlWR5jg2sZxchjqgj1jE0UTdoxeg3VGUD66
VZ7tMQKF2NvtvZRI1pqVNX6teB8VzncZFe+TsCyt0BxoaEBFSYREmaiaswbSRfELzAQRV1C/VumU
HeJoxCIdUlEL+37NquqZdigXzl0Yolod30WkPuvAVlHeDSWwRwmD5QqvxtVBmRF5q2m9H83wd5jp
DvUZWMY8H4y7zrLOrY0YuK4Vyq4MOmjAngJVs6WTPuECB3k+2YxWfbDHblwbcbVvmrFddRA51kbw
NSXWe2Vpj1lnvWW9kTzSzF+qaJ7BE9Ke3YQKmhvDB0nbbYv21qtvQ5Wy8mFl0QRZ+ahZHNl83ksz
freVgZO5IvZrjWSgSg8nJetwTjGn+GW22dHdHkONtgQUxHXREY7wVzbC1jnm9M+zGfxUwSwbTe8S
zuVb6ISUjFIDNXWgorNPsyBp9RAyJNbNgCURWmix6UNxel/FbrWL8atHbmz08Qge1sY4XAMzRkqH
Cv4Ut+adZpf3EX2yFaYVVOU0HSnXKUyXpqKfxA1LayPjIbhY9ug+JQ15cxEe2eWpClduskJcqd+5
NbFChLgBxAQqYQXYrhmx3jWAjoHQB7RxUSufI2voLnWzY5FFJxQmo43SGugqVF9GwXpiAQKTTcoC
fOPCmaLoLmzrVzXmi5IgR7uosxFn60CLpfW3EfrlxsjSeNW5frhvDMbTta5AHUQ4D5wXpyPGFopm
7cYcPXMhcRP/0TqZFBX1nu5zjI1y34HNX2RPqpo19CfMdF3rFpAcJwAC7Ceo0G3GGG3nxMfWStIF
LdtnCbQzNPinu9aKXrXmxZPOkJljE5Q1CBWVFfo1KcZwS5+jmCOXhVi28QFk2o+GyT29OURw8+Bu
NoWOYQTJLiKEb1We/WhR9hvAmy3yBKUSq88OWdO6x7RWTkrFQdGF70OOQRWZX7MxqvYdTlmyoWW5
akzcuwFjEmi55BVuNvw2yFDSCaDF2lbGuvfsd5yQ1W0dAszjxBbe96LXeo02Xtat++kn6iUKQU3s
LjNRxzGtCBcMbLnZA1PQ+4C5Q82X6HM5fKVa7hytJn/NUpxQehu/ybpQtn0BYqb1p1U5hz8YAWyr
CvFeNUdApMkrslW9k2KLQhQiEKCG1jk2tRKbTyM4F/YI9Q1JU4SjdOVo+3331qNn2Vp7wceufPKQ
dUaPD12SuNhHZf5guQq+4E7roWbB21zCSBInCj0ujeq5MTpMTMKFFnvxK/pzW2OGQJW6JsYc2mvp
Bva+lv+EuFyaQ73vM8DmYwTLCoh/XKPCWZUUnUa/AacQefvYICaMk2djNos7JYdSY9LhN6UsNmco
wOP8QWW0z4F6OboqUjo5Gs4GoswW3cBV9NclxZM2Oj81UvFrZSL8B3dGQZYmDiJfBAHUy0extuxo
AcWZtSmAMhYaUUuCZyGwqWSjOZmFscUgygok+LMrvYh53FjRka4b1XQftdki+B0aPsBXVxgScWAi
uxXWm9keq4UHEWRtD/rbqEDcVD5YLnB59UjbaYa4UPqG+TBPZ1DEBVqcnGpReDGVHFWUpN0iyCKT
jYbVmEKWZiwpcKTjtyNI1jqoP+sBh8YYwh/SDDD8Z9PJtmGALLDqR846DO2atl90Vm2zXXTlKRFR
VcR9xBAAQRiX9m0450ccAcyladPHiVnkFB76BQqpsM167FfC2aNQaiGCXWpFtYNQgbB9BnQQhySq
0drQ7shJHhUDkxWyuBFS4h6wHLI7JfziAdK0XnonH2inW6Es0SGKvzJM6eXl4SoVhYMoRUmzqumk
1UP0RKssf0hCpViXjo5BgoiE98BblkhKOQ+1bh8JMj0YDCEQYF9RFnHl/LkKdrXx0K1bwsul1hlk
AzVxtOnvqK9AidSbT2dGZTiDBx27qAiWXQqq69lKYYT2erlLomDlw7+lDx3QP4Q6tEiC9g90r+O6
3/hUgiLz04kGDYxqKp45as2I/uva+NdilDGp2XtMIq6h+Fplf7Ht/TrzfAnV9IXOJqBVQEDVHyS/
i+X990+kIq8obywmW7+M9nCdo+JMWQzXiPQVW71LqA3XcQrenebim8GF7fQSme21ortppeorZ/FL
1nHCNfMlrWccP71fq5svVbge8+wHP7tzM8cPgDkINLIz8nlXy2lfTNYnVp9nRHGRubDmE7WCSz4z
1fr2TgvSHYTXnThVjX5/RYLw3DUgYKPiXn5vo/kyl/HZau0fPseoWN4IFpm4n3idIBfvJofLYkt9
qrmVET3MoCpf5XJye+WIc7vWnCG+vqZdtHGb9u52HzPmKnE2X1odIwD7y268d7lHZc72VFU2XVGf
0T+US/j+XkuALCbDNeqUZ4dPkU+aovob5KmvIJeeNncBGttgRt6xx0CMpti0ZPC2r/zeCgz9cOHQ
WFnzdJj5jjJ2Mm55OO8bP90YsfYUpZj38PT+PSoZvDZvpflzkLsgs9paVXZXJehQyR9kEIMWH+IY
cbIufim6rW3277cvl6jDxTDmU136J5A78j2LdDzJz5qJozU+5jT3KmORe/OpMYbb7chVFUt5r1Hp
w3DnSa8QZrSqQ81YKtVwTUrn10/1S408YWvBZVB3TT7jFZx+JyF3laXZ2eZadcNz5+wVfVRldRsr
efLyUV3g/NKgPrJlS3h+kS+RIanm9P5qaoKLloQBstSgvkrvscT9Qt495LhnlSouCNAuMv/Xyf1f
ayIYNXqS/3gHGfpqpLgrVRXIle4SRP2b2VH+RLzkwiYCQVvJHxRo+wb0m15t8aPWLmGQnBU/P7tW
f4fv67aZtFNdTJeGJijPm4nff0b9o2p3PPoP+WtTDKd//+rP+OFU1iZz1UtvoS3d6c8j61euaAJX
NGb1Naw8TJi1J1kXSU2diWkgX1IPrXsHeGaaHypP/5qDmVseT20d3MEb2MmMsWL3u/EipMcUzMTS
+DzkwaXOWENz9s72uZDp60/+t0bcLPNfHi0NumNL40Iesay/29JkgJEb/7Tje8WYtg3yl/KIZHbp
VXaWyWxF/q8P2smzfY4PgEjUARcyFRtk94Zj1Fr3shlQlIAd9CPD5hBiyt4QFjUkj/TO7sI/fd50
5niynewvqeDOzsvIGS5qp19k2ox+tmfLfU0ruEJOvUYF7C1wf7WZPcjlQjobTb/Uh/pXrvvv+ujy
50PwCfrql7TpgtrF1WzilVkrO0QC5ZXyJ/mMoB0PbWhvdGc8mSFYBlUfT0Nn/M3r28tk0SSDt5K5
Jt9bprrjqU8ksbDCmNoRzIVgLVvpBFCmQNpWnhahz4k2xC6tq91tmGXYyQK4heLe85Cel7Uwmw2y
ktbqttNGA8kIokIguTAbYfIG421BeJ6FvEn3IN/Nmss/LLd8988ZjTcfk0T2XXmxKYQLvhYa8X7x
2/PQiZuG02wCxY7ju6TQLkGWnt1Eu7hqjmSetpQJSVnmvk3sFbT8YBH60wnO6YXeNS7W9n1qkjiH
PSpmzbZVw4vnMDyF7/+il3JCKlt+lRUEsPoTnPYMsx54xQ5C4jmKvgsj+poG7YTUzcVvA+S1MP0s
i7+ydb69KroEdvqRe/QKld8ptM94aYSa80lv+mJpzX0d1quOmw10rh/3P1Pu/E2udS4sMPfZwQts
rOnCSxxx38HM+ZObYPWAMR0SznCEmsG+1+FlHKc/501NxmttMaxz3l1zr1pWTfYyaD5C5rx98uNf
5P27bLwi7REsPH28tG7+mHnJWrvE83jpC7Bv7ZSeayA3jXtpwvEq11QpeKDk8CyflJsMztxBwgam
dbsu4Fk2FsZnGqtPV79tNoozXpKKD5IP7rsH1XlDLfnZqroraoCI9Fbp+1j+3P5ZXgeVi2vM3Ydf
vdo9fSUej1xSrfg7gjbrwaP5qYNonLurjINesntZKCRoSKXIK60sOmuVcXtXFuiItjWo55mPSaWA
UuK+3e46MLBZ2RP0XSzZDZtpvEY2TxFeQzkHL04aXWjSfWuWcW5QvuOWX9Pe/1WN+UpD/IFKELW5
/w43g4ChLmUlGo8TsDk7YemFwUNB7ivbSqFx8OjxX6isazlBCD9qRf9unf4KJOBuwuOr8u2NWuUH
2b1kd5pr58N17sJwvvzb0ALD/0zrze3ICvLx9N8vEjmQyCu5u3fgJbnhh9wJIL5vWakG6rfA5F7k
khIEyd/RWXjVkIiDCfoi5WLZ3XAbuR1q4fTfDhfHSFNZytFof6MhfTVMTvNJ1ui06rr5J3Y4eHzc
8NSu3GYIcMlG3pjKr4/cWdh2iw5Q4wyWLOzmxyK1zzKaskZkavuetS/QpkBx+xEFSGDn9jnGbLgG
1M6IVIa1AUC1my3tUkk8YjbFmWok/NBqO6jzSQuzv7ZOLx6sp0F9G/35moz11QuKp0avl8i9MadY
pjI1IKZ9Dqjc+/rZfpxJFZFxQKyLGQWE5MGk0ibPXf7/dvIFRX/2X7zJYIqsc1P/5KJ/ijedMAhm
l689OJj08KP0zFT6NdvoDXFjSjH2OU+rH9dfmYF2QS3j3E4MkBzZQAreiYXdetd6022HlJ1SQpqa
UoduoKHIJikHi7zaC/ASpipRKRxSUqSZg/I5mrM/iQaUgGvKZECPY6n7/VEe6kCcbQTf/sQbMoqv
6ezt5PT7N4/Uxno0C8ozvFZinNtF5LgzmXQd4uOm9Rto7ksIyNalBakwRziJbpExc0Efsl01+ts0
0Sgv6Ht0Nm5zReaJU0wvAZo9UK5/ZYaDQP5y7C+JQ6wovsj36udpNzLDa7M7JcGpK7VPMPY0WWfO
OobBb55bbMO10jzLYRIXmGOhv118g5OibKlsbgc3QZScQHNGZxdvgb0RQJRBTgiCcHaWqZnagFyz
iC86XrJuVzbVqbOVZ1RKlvagXQxvuGqdf/Y+TI13mV16vv3iASgG8f8i8b3EOKlj3AO6XlPsO5c9
H4btK1pTMdMo6a49LYC2CB+5vbMcLcjnfcMq0Fv2wIZ9sncy9l9rYh9l3fHTTb11qzYHuUOcvq+F
MlMChhIwHGW5YFXKKTuqDw083alOz7gT5Zb3RevwkpJpWJNxVhc6CjhyaM2W+5vr+Vm2JtmiJPYa
OMgqSrARi0pisBF1YPAsX7356ZQNbSQQBnb+8P9HFkfbHPo/iQaXW73I7nnbc2VX9/P9jJ6QobwC
Frm6soQ8C8wbFeQ05pNlo3eS/JwP6THUwBfxHuTgYbgM4cVomvcm/B4Vh00h7tDF0dbFUP0hfPAb
e+HFnn9VJ32Xo017SNpkS5NhmzdkNrV2aav55AznPEy+5fCW5zXp0Ta13H3XjBfZVMjrXyf7FPfO
9/8/O6yBWSVI4iX5n8Rb4B+usY1X55yu3SM+LrdUS+INi/hapnSp9A+gzta2axwpDqO23l5lc5ZI
AiziqfPuJNbBF+kv9JHwtcGgS3phAUIAn4FKLCleKQE3gZvMf1TGVqNq0ymxjqpPCXVqr3IiBC2T
DIWlPimfJTyRkE3mgKXAox79A1wtHnzkfxN5f5v+swTn8r2MADB3XUMq1PCKmC51wAnEY46t17JU
PuTX2f+YUQ+c6uGUFy7HOLGGvBQ01C5PdOyHKJywzUqcPRvhf5uaPGjlwu2fqG781gQ3XmJsbdn3
Cu8bETaZDXIkys9Z4ejniPSob0x0gfT0fjDVC6aoLLf/bZ2Nmm0dT78Lre4qc26IgVa19UM6EjK4
Ng5k8F3kgjBM//xM+ZWJEFqrpiEysqeThwYie6spMZNDMqLbb3bzKnmBhGqsp3NV19+Dt5NYVUb1
9hjZM2bkckxzxiaVYyGMrOda+3Zl55PHQb66VtPiXrYKjzL5otEXtpV+3/bSKfMPmNxUaMLJcSf7
7y0j/F/c32brrBnOty1Lx0zZREyQnU6epsT7Msnmdeskp9TeTG5w6Q3mQTNnZy1f9cb8K/d821IG
nLCyoNvjb/4tU9mJCGMU1hGPXEVXQfKBoR5ePBSVLGEOt1rxfdvYCGp/2uhBXiCbhaVwh0IKa/WN
XAh3oW/ZddAtBjSgvch6lwG8hTuStEXDgFyisr09KaczdrltbSV8gmXyk5qrWwTFqo3lELzlfyFg
N2/4khhQol6ZJtmEPs+kH9Ws/+wwKJEYTeaShNFyhDd+86OBOMlq7f7fvoifx5usVJnit6kfwDtU
Z/9w+x/5PuFA+mSoe7yDN3LA5E78J0+hq+qPtvqQZE9OpIRaiZmrL7Io0cL+BS2xSobuEdPaCwpC
KDAFOkGMewA5KFDKW9x0mwoS2bRDcW4c+zcrvtMm/JIiiOT1chaCm94MyrxD1/GWQXPQyuIfch7K
LYRzCtAn06tkypIxq/n8g1R9ZbfLQVeep5QlwZ+Dik0wqaGEla9ewwRom/Ls++010x6xvvqhHncc
jm4AgoDERJIUJQJVw37Mm2UKjQNq3KX62IVbGSz5c8gMk1sozWcSsi+ZUrdcSGadHqbbZkwOLtvb
aDvYib6a9CrHMnwuUb++zSmEXBJqqUykeHQ36qzjGz5e9Fm/bYiuFr9Qt799SblROyBgRqhy6pT1
bbpSu/iY2jcI0u+NwlZfxfsBiJIchnIouj5+fDHut/+97PYW+CUbepwHoyPNZGLGyvRQIFqsygE6
Imzefw0cZmTeKxDc9zobm9/aZ733P+Lx7Mbtjzspv/KSLqgetIKZmVe3qS2LKMMbEJT3vV6mZ9vX
TnIYDt2hzzBd4KCQt/Vefk5woWNKVkr0UpNqYRoCElbd2JmoTaoP8i5a+7erdqCNACI8GBn1FLYX
uXLgAZzD8kv+NnCdsIwu0glLgFJ7A/ym+dQicBHE1V06R2d5G6ZNoP6shxg2EFqoQ+8+9hITSv4o
57OrGA89Ypp9tcAG6Ec265Sj718BBCMxfLmSJ1lMcokijp7lrUPDGWp43RetOXmtEfZXRPR+ZLGV
o7b323atx+E6rez76H+L8LYYvXvcBz9kR/CIJYp+OLncPEK3r2Vr3NaqvMwsqucMJ4nxqtTTxfDd
s9pzBHBzuWMthnw+Amg5Wxw0DTGt3Fw+lJwiES508U4SN8mB5VyIxMaqB0juEVHc9hhL715v+0gD
w10fpjucJ2DZlOCOaRFJQckY8vMtrL7t9BttcH8Do13k+vimmBwDxNZySkhYQxn1S+0fDfdeLaxP
GQk5426jV0znVzkmbg+KIfMG4iLl4JJqOxr5kv+jlMFLi9c6PeI/cyYL7j67JvqZApQUZduT+y/L
RvLJNn5K3fHzlqve0kZJfBE7LTE8k9xTsoP/v+U63Ln017rE3kvIL7NKtuaeFRC3895pWHZ9zSJm
f7PpBHq6stcoCf1LouSnLO6pKBYQzl7ldZJocWJcvHC6G+1pE+7koJE6kCz522Fjui+mD76DkJqW
9a203HFkTHm2VE1rlbrGvVSfgb5KLJs/1LWJU5qIcd6W1sjPpqw5Uj/HAek67ZSb0Vmes0yqbDNM
w20dyayWAY4nd5tn3k5iCSlMZLTcx9x8kpmCIRBp4HwAQX6RszlWgxeZLWk3rRo3uJfFJ8tZVngY
amvqejtZn9CmJaKVKeiqwc6EBCBTFAOYNxnFtA4fqhKjA4UVJOlSkXevvR1tAh2VF0KmW/okgwFW
EDn69O72ZQfN+W0MPCfb8h2rqY0YnUql9V/21DjBuRq1TyyUJJlq7vvRPN8KUSq11qltrxgAH0Br
fCY1eXHv0rTGCy4ugVBMLkoANoVN08PbL7AQXa75c43oR9nHlzFPd9ge1Cuc32BtGasGbBd66PYj
qKuVPwcHCellamYMYTXO75l9lNFRTKQ+kaiQNUfH71sH5GPN4zPw3185QYche4zj6JZTytOQ6E1+
3uIkuExjVyPuguDzyFDJSpELyXIYS8peinOQPUymgwTAntFgAp7eag5SVp4ya4vz8/ZfVc0s4mWI
7YnWzJ9Jgyn4RKeR0wUC7rEHzA465qxP9XtRfd+egDyK6hIq5u2Yg6d58dCT0Np52ZF5ySfK2Qgj
+1PpXuRxSSxtwNl0URLnDLJKc5k5FpxnomVeLYtBYuwSSxTTPN+K8/L5VhvfOy79OVd/b7IfKblK
tC1RuzzI24nYKwgCNCI0lpNKI2sqJUO5sOLH5+Ii8ZKcDrL7SWjb1K/0Vj9q4zGavE9oUievr6Af
WDsfSG895C8t0YRCahmCFELvvcUGOzpj7/lSMGI6GifrmK+0Qo6eLh2im0HQnbMaxAiahvC64nIV
YLy5dJIIFXTK7XHwoUdYaeQBsHDkmr7rcIJ2qFlH20XkQKNxpPe2h3TUTGqQ3vUKHp5l2OGOR8Og
mO7LFAo/f0BvqkHN0HW/dHvY9kGyj2t7lxHh+/7O6DD402Yy1wKGBa5t8xIbUlhjTYDavlqtTBNN
2Dkl744f0Wb6bBCXVhJQasa0aTKiFnty1UVWIs1O30IJQVAiAR+p51INwEKFoAUzDw89INx6gWB+
SSWU+jyd8NSxVmb45saDBelvEIqO+VLNa3UogXiWkYLXWPeU4pWxsB1iYvSIc3tAI9Q96Rirkz5+
u22wz8fsL7Lsu66YCKGocbS9iotVT185aItvZKQ+XcZ17icRnY+yY9ePNJhrtJw6ZWF6FVlU+xEm
tF1rbtTq4p8mboO14kOx9EdNXzVm8hkAAqQwzWorg+y3poazqJGqXVS2+lUOEO5CattDVX8FgwKR
JEPUgdIlzDrlAbDYazZRS4lbfOFwVrwbDX+XuOlPpgHPUkbjNBSmuoxG536osemd8mo5DW0CAJgg
CufxFHkz4RF8GCkGqWoxU3gtHudkNFeuA899KFF1tbVjntRn8PsgI7LwscWrllPY26AD/Bi6aCDH
il5vSoJJVF/rp9oJO2QE8Rx2Un/ZgLXdmQjXoiEM1wxe5TJD9CxH1O95qOgn9DixVCbCV1NERDpq
+ZMygODXq3pVaDZtDcouTVgda9t9aaz2w4+CXVJe88aF90bkDKu8WNk91jheKTWVeXhrcpKP2YjC
Ax4IQJQsdpoeNybmkoHTuAowACZ3bbfagwrafxNaXrwwbbVb+DrQp9EYLyZiMDaYdWASECSVaSdc
CKdnK9Wf29jM9rVftpSqtaumQI1x512d0KOJNCwM88lT0Z2hNY1SoQd6Yh137n1gwaScQ+SlcEtv
6iFeeEz1xWBoR57WZ9ghXqKoI2U1jGb6AiZaYWnkJhMyG6p2hqAe6PiaBXjLNYYJYYXOCvqvD2aN
eGHr529eW/KtLcDeo3VQLaQcK21rzkAQAwVJrdFLVmZRBkuztUSr732yONkc0OuhAeQAg5UKwhPk
Zt8r0TPCEdxO6XjpiBVVU78tivFpcKLD3PkQuZQRcpvAiHRnlTbzXVJTjm8AoruTc3VCdaMOubby
/ebcNMrWBYFCN7GLzLPumxfE2PXtEEU0yue91rv34QQrvhSUjPcM4uzNqRAxge2QLEt0K00bYUZ/
rrV1Dj7c8h0wzn373ppgAT0zS1YqcPa7jKofsG832aXsl+YDxd1oEdb4tVYa+N28Z7rArzoE2MjN
43Q1AlTKa3T28g7zNI3Xmajkx/78QTYAH6tFx2hqk7M7t+96nT4g4aIs0qLftGWv76xaXxuDb+DQ
oWUI19hrD0Rj4boabDkeW2r+dcQJGOF5b5PlkfXYwMsRqN/hNHcIR5BCLKHHNmLh4v5Oje2PL2bu
SCUObhV/644eIMYGvx0KCHJ/jsc2mT/isDoeAlN9CpzYXgFNS1CacTeELqhztANYQnykytg/TPC0
CGDAgajox6npexQG2KiWr3UB6xiYlcFEX/PpR/hE7wnWgTSabFA+06YNYSFN6l3gN3tNz/4UGC4r
L8E9MLR3aZliHDvg+DmBkZqN317VOaUpFhYW+4UaS2kxKnf1jDxg46PuA96/Gu6hi76FbXtqw95D
Xg9NgyacjpalGIukt6HIlg5Ao2zYOtiUuyNyvWTr0IQgRYyhW68dGy5AeAQ0FNyN0bT1QOkQ5Str
SljkN8YhjPt8C/x7lYTVE8sC28FAQUfAdO6G7K2f/KeeBuCk6G8FYMmd07m7WjWv9RweghSGBsHt
ezOC/9WH7snxg4c6sPJ1O8EMTuyHzNW3SQg3WQMdj0tTGYePnoMyc5DSVjBByWd9vUXo4LuPGAsn
gZXa9Rj0ds2xUagBwUtbRNjzEJbA90/HfolE4X3n1WSV+D8tVNgRCyO3EN8Kd34106VCohs+FKe9
56SvfqbvHIuYJnVY5JY2H01EyhbF9IEKH15OMZDxFBqOBne1ack6Aa4iOjhD1LCQyLchg7/HCYIX
4JpVj4iq5zLUzIlqKVVhyiL/5nxmCH8WhMiaW7zoMTW3DpU6LWBtBNUKqi0EIHvEg5V4r68BnJgQ
9Ad3xDDd6F+CXMPcGduBdWEWjwPS9mCWtBpWdj4b57LR3rGKDUHOCSK1hdSXvPWUlVf13G/zuPqx
XWXpqf5JyjY6Z7PkG5KFRFr5igEddV4b6on2hHjOOXVAilG61BSYf1oKxViPX6S7hf74u45UAlw4
Rt1DKmU0nqXcPkovNqgoLa5Kpl/rekcpkEkgKFHn1HHulOCYiPJixzzXJt86o6xn1U9eWd3fwkwA
Vi8o9y8kNLRbIJ9ueqBx9IBtgbFL3Q7v8rlLt6le7cbK/NTnOtkmluksmoGIoG/HYmkl0HuMes99
3wcRbFEtxNcJvVqEERbzAGvvSGT93XXDyzCr2mZAvmoKPn3dfq7CJMOQdjtOb66Tfmg5lIg6AFHD
Lg3GHhH2BNaSGyR3s/thGupjPZtMkcwG4R2jttl/J5o7Y5sIaA29B/gfaN+AkI/xGKNQVXgwHni8
D5ppO/DQAWqHPuZLGEvAOCju8q5+CFUYDTRc140eoOplW3ikpdSBbRcoUIuVYF3D4wls+77B51W1
X3gc3UoP5g+zZTwtFakQBF7zov0sPJyB015tIBFR3Qr5+plGgFdMxZYEdxXOBV8zmu+cKTsN83jM
cPZbpRkgyhE7AB6U8Z4XBZKLlbMeQvspDrtlXNNihuwHvgpkN8ElMqEw+hA8xE0DAkGU7QynoSkF
+3Qy0YSgtUffccKytIUtSk/QjfJ7Ilras8iR4tZsNY9a1sPwzFINl7F5oyBQTnJllssc9CiwU4TU
JWZAcw4hvgWfdG87RHMumgzrTctz1HqH3WBU/JV7099pSpirORqgabpHCE9EFFINa1nltU9m80Gt
kvd2xrIHeaNhWw0ZeJeqf4xUoLZBlmTrBnvOuDiina4/x0HwUIXwX+ymAGrTottBC4AIBbcR/BiJ
UBSdmMUY7GcSQW/VNZMPD2R6GSf/XbUiVFvndAlHpToQBLD9zvAEgw67gQ6zmfgD9VAKx3r4igs8
Inho7fhafqQfhUeAj14H8rRf3hSe/BTxj95Uv7MYxo+bwTkPp4Kv3iwVin0czJQ4fPRmEqV6mR3w
+elA0dDRSyDjBbIcsJwRvl9A6p/XSPu8WAqZTDIAttRMcJFxZbzG1Gm3aCciqNg9lohSE5q6b7WK
p4gxls3Gto/0RD5oPJEeTImPlFpE7Ug5wPPYp4W6rybzTpli6LO2/Yc025VQq19fZyaR7cIOn83c
Fnw5rkasjC7I45UPLDmy1LOrtD3USPtaGpF1V3YFmNawe9Ksp5H6YAcQHom2ixmpjIuHeZyj/Lk1
3Yaqhl+BQfBOi/wXret/FMQldyaFmkyHJOxpHW5fugsGCum3SS/BldkgycEq5rC3FSzaKyOvN4EJ
Hs5I21cWIdbSL1ZujN+qnu5SFZ9G3SThCb0R+802/S6qBJhemqNaD6NJz9y95T1EUdis0Bstiaj2
PXZGVtlfnf5Yjqjw1V5GPlHaH5ilzzv4LPC8+12Zn0qjM5cBvmMPpfUZZtW0CEyx6EEtf90dstIx
t3al2NBDQebA4AEJp5aHOmI/GghbI815Gdtm2JjIKmNHfFbyFMixjh+G1jQLH2PsOvDWZTlBK6wS
DxB5U6wdF3YqzZmtNsMVQ1gNSNyv0dvmUzLCvAaX4OIQWT8nkf5Mjc+Ajw3etUY0Jy6lpqUG08J0
yW9bveyXWDjRci0K3CywIsCaZaG2o7b1a4ojKQT72tPwR26rFVnzJ3e+nDO07dpOu0u8DkS0B5Ux
jr5R2fgDQ/w6x2hwlGTZmyGYnm2iOGgpz4GFd1FlaoDiVsYY6WTpPfOxtAlqpz8feHCbvnum+ob+
wS9ylm+Qb2kW6oQNKhsxMkrYGBKGWsP44Ppes6O8nTa0bKwUM9CcwCVt4xfTjojQPQljsB/zQmep
6iirNEhqoLnj/46oxDRFpaz0FnKZ51v2NrH/j70zWYpdybbtFylNddF8URMlENQdGbBBdS25XPr6
Ozx2Wmbe13jXbv91OASbA0GEy7V8rTnHpN9WcMJIMmt6GsTzGMYmQdfiQJ53SmZR/2L0xDv0E2Ko
KrBXNCuerZhay7LbVSZoUQrsUMCkeHP4q+9I+QA+YWxT33zTDVqns2V2X2NnH3MjmbnE58c4SJiu
2Zm1akun/KlF95K0bfnhJXB0xsoznvuQe86MBe8hwZq5iTmin+a+63b2GNn7HJLlIYD9tatzVlIq
zGlbzka3kdhqLm1ANSjwSz30nLt5wYV1pcOkM5hOnOcQ7+BiMPTgNcFhxA1qgO2MtYeAlfga5ZI7
TY4zVhPub9V0b07ipeBR2d6RoHOvzZnQ1e7o+68i8k1u2ExWBatwNcU6NKFC+IuoD1dCz7Z6M/yI
Eef5HDG+Y3ZTkViUBZBRGEdxqssHa9k0yUb2hXWYHjLJgpxDHwdPQlcHkPlSq4tpFZX5xgt+ojiD
lBng5vX77E8cpiW5X/b7REp77xf3sSNPpuM4MOqp67N52jRzs64nuFNl8MiISMdEZwM+kubKrHJv
37nuTmhZjhCO1Fo3Dsu17dj3VelZ+9LG7Vp5NUpNlbCMRxcQckS4vBk0NBrCP9lINWhChaA3RICV
h0F65njhzOj7YjxmmgEunOg3jtUFEXUGSyKXL+VEbVwiBhvHqVwaBtTRzv6A/cP6zke5gXy+1C2T
6KgTjodpY0hz65TguByTDgJD3FJv4BUUXb3BUPfeFwSR6oVPOGRUFNuQ0W4ZJ2SRGeke+NPMfoug
vE+STVtS0zLNB2QkDTgqs84AWFArFlVx56bec6hP1HwtvyoVzalvW1gXBUdKjq0VLauQeCXDNDeR
Ndkc3d9SYUFbAli5bbIGfAoK/corchVidqhH50QrjjfCB2uTNNAo5kmj+Zke9I5JKcRo5w4wx8Kv
BnMFFb5aiUpOC9oT4OwMGgRu5B3xVmJLnBG2FzHo/6j76ExBrGZSotiesMBb+EqIPhrXAo6n8OQb
c/5wJ6yz2zeYPUeEiuA/aQX8JFnr7cs62+jGc6lX2lG0zokQmOjUQQ1y/KDchg2tBnwc4YLmUr6e
rfUQVe0+TZLXPMK/CEfW46zYro2aA7fI2nHNmRAXADmyUJgYYJGzDZOyzXmLMp4qiestfxOqFzjk
EvB7GnBDBwTGzDEmI2/kljJNIaEL/YXKGr1rvuq76Y+H8xntjs0RHH8BbtYznrLh0AU6OB3qsFWo
jzrYQsdjjy73poCFGOluvddGikO7Mx94TUC9eYaDLryt7tpuoHjyxGZ22PhzaZ7BzKEMDTpvBRMa
l+gW5Jy29cLxvcE7QSeAwKSxAK7Z8jLXZnnqa2JB6+QQhCNSvWrlgXpYwI7pzfHdctOHmKqVZhj1
7QMNuT9RnH/pVJQsNZjHI4bWbiNoVaoRxa3xrYZBlTm8j85F6fYMw/5RQ51ZnHJt+LBTqiCv9b9N
D5LNDHeJHrxTMl1CY1KYxmexYXdX3WFQ579qlHP7oRiWXybyiGioqwHgCHhtoT4R6Ne0JntQoh6l
3YCx+JpSC8ZD8KDUSy0jJYLXmS1VT3Qtj17B6TzJYmacOEhGk3jyjqMlJx7VHadljBp1JLxiuEyO
sUwh3dIxQ/OFtFUNa92IBohhPkLJhBGfxcdwnFWoM2RbJihO8TWgwuLUFUHvCdLsRxv0z5YZs5Zd
NFSyqu1+64WrnxdrsGRhut0660rDpVTFWeW/xfpFddXRYSvXB6ijv5Kqmy2BzpAZfs6BkkwUxVf5
eZupN03/q6byHAQn6X3OKQrA8EJH+V3JF4tQXg0Mq3Iej5PIIcaikrlpy5RSLQSVZFbpigCKX9JJ
AYEgAMCLTreJraC4tOW8VCKAKJ2p/FJ0sEwSsvFFMKFXAgEkcM/a+Kn6/7e/REl4Zu2VoemLLTAO
IBCwXXOnlyibXQ7b6sVXpY2NWa5iYKBOrLf/kUkrxc1NzeY5G66W93HSIavPfzKMGrWjfYwXUugU
O1fr5YONBZRyJ/kzMLgiyGTBoeGqBlZKEeY07o+eHc3I/rjNlCyxciLtI1HyWRGN8WLuvUdP8QoF
N2qk04w+prMM0JE1cXrf0SckguLXaq2j7KK1EiYkjnZyMZyqz29qTiVgcNvqLYyf1ausdKTK1aFH
PC9F4EdQenTNFyWeEKqXnzOaUn/8TRVu7JKq+APx/PMmz+wypu8FKeMjg3KEVmrORpeTt6x/KtSA
nwlU5U7Hwk7XN22nmm2qNXd7oIY9Srsh9f7odeAfUudLStwk43wTRMQ5JuI6fVCyAjXqUf+d7hCO
fSp9XO9yefSdys+gFVrdWxrJZUL/rdPpj1Ku1IQS3ySVtvHlzd0zBMg7Ry82YI5/1RAt0/1nBbZR
w3o141aCBM9DuAA6wkbEoC6uBFlkl5SvlvygjvpuA5SaNUCZFou0Xn30+kmt8r/rh2vkrw1jPGYw
VpQwxIrNvQdQ5LZobTH9jq733QJZ7fTyIWQqXGbUYTAJv1JC8xIdhR3PjTcws3JcaMHe6Fl5md/d
3qGoePeC/tXvKXW8cf6cwmyf+/52rtTyVEuEuyWu89dwrt9uC0T9irqSmE/PQyXOPgWFRLB621hs
V75mjg+IwPn7/NSTL4l746j3kFES3rTyJgNi2XvnPhzpBYzMZvRd1r+pubG61pVsxtF78CsmacHY
qRcCqYdneohwsrK6g8zApuJal1mK6Dtv+/d5vkjdCbe9Z/Fk4HWd4KvcJx7Rea2RFQtLkGGtcZSF
QlVuJm5RjhM9Wk31CWtvCe74AM3pu4+5ZYVGgwIMxptug+bXDZK5iCNYyRliX5oLcojnryhDSFFK
ZlM2TtOabOCVYUYh6am0s4RGmOFsX6oZVRBihccJlrs/YeNLQZWNFvu/12xsOve5B2UgGvBfA2In
+xCiGbf4QHOA3rNMest7mYurWgvqcroJZWNCNiPndhmpTdLtvG+8SfUQfyTcWZWB4jZvdiydasO1
flx0LqZS7TkoSfvOPPRzspJgNBg6KgGA0tV4zY8ZJggP2NH5dsPOzi0IAiXiS7x9FeafwBJ/bTw3
/Tz9CgdqWhYehBpCNuYfYrYv2G1WAc8YI/+fWPXZ8rj4jnaB7hAmyiEUYSKzTI4OY/gUZqwrzfmi
wfvUeXyex6ig0fiWlngIS+InUAXq+fTb9uF3VqOb0q6EMH849XmkoFcbbtrWPymbbazJuzkWd2qN
qQGtcrUp+aqaQisJS564ySInb76U/mNPn7l3IZsLjJntqF0aJTZ35XPF+sJ1ffAc+sX4FnKbAMgp
29/utGo2TnH2bU3mU8dxRmnq5ZD8UZsM2MZtR6z27U1oZ6wKTgZ8Kf6otbPqIPpF+AQ6gysNi4oA
0WpAGNvepEhKJTuwy3VtrVwWa07jxxT1Qemz+6htOzHEKsL5oVQmNzXI7WWrhPF7E5ZLtl0RWZSB
p8bkwo6HpzwTC9tCyPL3O4dNlulfN0OCF/WvXvMRtN2z2slU2aLKkyiOj9kMiohfpwTxN0lDlFpL
0ZsntXUpeUQQ/wqNPHUMwYmR7dUrq5QWkFJ4E1HCcFCliyfurNrYy6Re3Z5rhbPppmMv4vjZtrx/
SVkyOO0Mz9hB45KJ0t4vZwjl/t8fdXu9yYL9TlLkGmQ/+va72j0tNE2NNB9E6WGmXie6/nX7BaqM
UhqZrh3e8/4SEG7218nx9zk59gdRjWMvCb3P6dSobR1F0O0f/QngTlHcK09KMqonq2Pe8OpTpfg7
km/Vphw9RXd3e6DuqUZnPDYRdmWUEerKsCjSTHQmFQnvpBocZ8/6Uxe8/75/ISxRWWYsrdpglN+L
sfoR3nzq0Xp39fARlRs41L+2cF6kRkLsP2UCCAgZitWPSv6gru1CovINLaYA4YCDNV3FnIpIKNX4
9beG8+0Gob5bLTaATUHbvkG7pJuKqMKRCXbKCgoQ7kDqxNsfAmzpucguGQOPxe2tTAza2RI4TnuZ
CKNhwmKn4jkyqKf+uUo8DR0l77i5U0In+4s06r4Mf6rG/VJkml6uOC0Y6ywdETPPtGILyMIBQ4sD
qyLv3bPhMAjRJbC/LjAY7kZeuyl1omiJ55a2u9ft3F/G5JOACk5ffWCE2wS8FC9+f9f3/rzSfO2u
qqprVDv6IW2g1/k1Gb/OKTGGF8cmVjFl0Mnpo9APaPcOml23q6i2HqVla2uGZKygUT8EvnXfitMY
jfWaX7y0qQ03bqm/hsyUNlJnvmE1rxZO9U0NgGvb+9p9O5uKLjBs+rH70xgmjo8+t7eJfZfSdjN7
Mz3Qb4OvHdicifOZFnpKcdVmzToTYc6WIjle9FVBN1jbknjn3JERx5Yvg73r0/Ea8ALZnMlWVdGa
+2Z8ce1w3FXtdUK8sRJG+vr/Qx3/h1BH1w7+X5mO/+e7/fnPSMfbt/8z0dF1/+GaOp1eKyC7kYOo
/a9ER8/6R+CrtqbreoGL9OHfgY7ePwzD8UgmCRzu5DqZi/8R6Gj8w2DQ4uiA+T3fdU3jfxPoaJqG
998DHUE56ZYDqodeD88zCPT/K9DRZ1WO1HirNGL2TEy9IhlnwQaQUHKWaVOt4N4S89G1MfEto3Ge
JiYARnxhLMPoZZjc9QyucgwSRgh06pnilfCoZVMsSEiM131UoljOxLwcRxr+XUfgSUSLmNBvjk1B
ypSo0+07Fx9XqjtM9StGHpIcGA7qxr0FuvSQNPBfS5/ST7cMugs4ZqmdCjz+mPEWfZl8BgxFq9qH
tKCVUBRHWjjavLVykpkIymQ6QSqyYZjMXTKX+4rtLzV3gp5JjYM5exvJSnsJouRF6nG41FqqzRKc
4OgBfQiqS2d2zaWuLnopk3WIUMMmR5EdX5tXRrebAvrgFWCRSCfwFXvyyHgVeLlt2JsA7V0/TP7S
5YApB5R1ZjtXy2HSfmoZO+ta6Iemib1NQS4k42UzWlWW82Z4EtCUvas66oGmE/PejMxfRKBs1G31
BZYrWUyVdq60Sj4WOUADhDTA2OjCZIthaL1Ff+nI+Vw7/cAMrAk/pwGgnKvrh7oDajOkYkXyLyxJ
+wpLz9oPUObSMazuZgB+TkFDM2/f7MSo1mKCR+xLutLSMFa6ItSxoNeJZ1wck1e2nJIV478jsJUQ
NjEkCgpVRl0xG+SYoIXrHdUgH5tUzW09fCv5m5XPdwhJu4Xbox0ZDCbEVEOvDKi8rXS1oxmY0H6o
0rh2DqPUjTvwig9IawHE9yMAaCaYvjTutEwL17OBfDgZOUw4BNebsd7vHW7XxLddmyA/NaD9NwBD
vjjzXJsK7Qf2WPvK/CTcGq2G8kmjBVsxIN0xYmrpbBc0wUlkImChPUuZnsDdI3mjYxYpbozSy0xg
qcgHObqGxrLiql+FPnDS1HBeKsVhDBNbW2ZtCT0GYZgxD+cwIgutkNYmMoie8VMyzZphxWpslxCF
mmXQVvs4fG66RmO4r734Ga1fghFeypD8nNj2MKEVKjBYiMNkw2cOqju7lWQ4xC0EopRxbAYde25Y
PxTE1mAmPEP1qzqUCQolOg0hGa1EZztmG+76zMEo+iRJxFw2SljJDR4KBGhAgDVok58yS3/zSsA+
xIuSSBHVywytEd3BQA1mmpiICh0yiumS4WTmgAGzeH63emM/4I+mOPHWnXA1YjWGLy/2QfF2hMIR
oyBpHSLNck9629/PRXJXdPY1gQ5n+DGarTo+VXmKVsmq3+2MXHH6p3Njb9IpX7PvUvrplMNQ9/vV
hM1in0bOZiwtxpQ1QYV++V5mvNhBm1309piOBllexbuOlIWn09KbSrJvt4tf9ZlRrKbA88RtCEJx
OCHWd471aw0ZwJ4qIOPLcrlOaYmHOopNwx52Y5HECIdCG+Oaaa0r5QmfGyoqt7gfWp9hbW8d2jJ9
jN3poRPFY6XR7WI+9FYk5l7I17Dp7f2UAJkzaE8OlkfwCYYbN9dxjtvXyAs+U5VWEUGt2hMmTcgg
PS6vDo19V267xuDUUTSHXkxIq4K3jo0iRMBB/hi1Ix3oIUZskDDPIheFiiLJX9sBVJSGxU6D6AVn
vuiWCV6SOfnMOencBmSoqooPEcs/TQB5StH4NTxd6EVeWPKraiaewvJKH9lTxLTBeYk076WlRVPn
Qiy0uIwYOgzXgmOEej5MupJd44s9BtYzuvLyoPmhsU76ELhLUH0gOPwBsIuDOXW3mum8x25Y7loZ
esuOePLCCHaaOY27rAkCGsHXaqrt7ZCN1crJqrc8IGGkzgijibt6q4ewBAfC7Bd1gEMnBtuExgi1
sEgfYDt+hPab39afE7GhFUSoOa6PFeKSVWYpKiOXVY+Gywi3UxLXG0NzTHhxUFbqecKhsB3xeDwy
/L6MdaufGk8nMaKGR1vAKtu5LYji2KGfsUSru8zITnuoM2apfQEjvaCl4SWtzWExWuuhP15s2wwe
mzRmrprnFqnnIzDOpjkbnui3aeSSKACdwReUbbSw2qvtxOTUTelZtA3GLZ1pNdsYGRwAnJYWtbXm
NelVA2t3zfpi47ade7k9ivuQjLqBWZg+UQ+TOgc5C/HXFf42Orpivr89Qk2ib7KpkDQl7Bh+MmwD
YPTpdeS2azvd9IC4Cp2G3zp7z3GmdWKTBeSq55fHMTaIbDwPlk/8HV+5fbAJp1vCIp52t4eOPbQr
V32tH7RPQppxVqTC+8icYDhy+4bllXjdLs/1U+EV37h4u+vtg92z1OypfUBT0V0h+GJOc2DLl3aN
gS1wAfm0Die1ejuMBS8/CaHuYtBb/c4twgrbshasjbAmST2HUdWq9+T2Qf2m0pX9mUA441Rgmog7
DSZ4GU8rt5L9VXha9+gn97cHf7+SV9fQGT6qKo52CUCGaw2X8mg18qPvA95r9SEs7behJTOnjuJq
rZnGcC0zZtg1hRR6jVhcM/V/QrwFlwb9tC6PofqqzmmKbt7cbG8PPSNuTuXkP90eMV9+n6fKPgZ+
+IUDoDnG8SCuvWVFOz/UzGVRuOLaueWDFRlctSFHkyp6mlQoYzugkMqR8a5aCyz46Pf2S6mFX7Hd
ztvMj1sAjJ79cms/4Z16am3+irjq1576slPY5TkZVE7u/Hj7ipuZyN3s3mNzrpwXj3AcUPwMsKbU
dq52D+KQYNCljfhv36Pmehlc/w9yRfMcCO6HM2UAur1vwmIfE9PFjhQx4OJOwwXTeqckqPqtr4tt
LPMGZUQQErqFP1UT2icDNfs8cTfcxRMxHYkTGi9RWYTrCXrJprSG4UEM8ljUklGSPxCknDnmC9nh
v7FZdWeYtuaLCK21k+rVFf9Nso16Br2jvSoRIaxophA+HjDP10BHnzWPQWkXHMUUx09F3T0LcExk
2UUHgTnYinXz2XMbWB+J+I9HZJX8fSQkk0EmaBQHmniY0tp6bQ2+RIAblfVsWq/lACpc00O5H20n
3cWK8zXp9sVjkorcItVOYpyr157+iz9G8/MEvf++S+FSmVCkGAASwlsO2b6Sjb+0kbu9GqbHLDly
te3tYekFFCoIj1az1QxLlIwMhPVmL2JOp7PhYEzxsjOZTM4zM+WP3pBya5QZadtaJF+6SL9r+sE7
tL37GQlcqYYfnum8SCvO1lnbI4jGJyQiIe9nMR/QoMOTIWf5ZLi9v09EjYgBo+wbALmac6ebrrK+
rBc93ZY73en0pddBb7XHsD26EIJfE4geVdJXT2k5il0eaphCYUxqehI/h5oBOSBdx0MknqSlJ6ch
914dD0tFldJwwrtRX5CKg0sLEF6WDe4G2RyznMMweOBsZ6KFvvSaM9iQfoJuBU/5rZaErjnYPC63
DyFc9wvkan07zSbWt6wjDSTwRg4F0jIWboogpRxDSpYsfCh7aDRNGGycbBhQ4uoWkZYkkI6jAq1h
+U4ac1wWtmDXv32xMVH7z1J7jG2q27YzArREgmqx7N78GJkw40W8IdFU7KWVP/SdcVeYWcM8CVTp
7UMCSW0n/ZFyZ6TfWCYyp+U7xpfbB8awct+m/vn2yOWtRspgHG8/Fa2ncyYo7pX4Fch0zELPvNSV
Lc+F+hCMebW3uuQce70858mcL/ByRLteiJ6CMkvua5rl+zoCXEdbp9rORjKdbx8m9AE7Wz8k1vxR
eQ2ZJYkEFRea5rdMiviSRMEpMG2Dl2oYljJC9TNXVnk2TUJFuoGJfDCE+JaS+WXUvPDMmRTmY4Vo
AQOWcQ7i1iDO0wTgzLmxgv0s1ZM3O+JUb58Nw6lUISxl0B8d8knOGDz8zWhzi4903k4zm829WxAt
KFOOpO0MdQl36nasyOe5PcPbhzH4tSOiQICSLptEb85TI59ErWt3lu81+yS0HqR62nqBeEtHR7VC
t/BgwSbcN0beXLx2bC5TRGMfee++KZzHlqP82baQDpGa6vKKDPQJdbTkXpKf/i6LmvHmFp6csYgL
CZVp6sKt5OZn89i3FsZYRduks5KVky51w4m3XYA8Pxw5BRJpCHCEy7ZJULu1xbC85e82Sdc/oIVF
MC93Q+4L6p8oXs8J5a7tMrCOe3MRev4naQ/RoSOVKKvS6UpF6mwEgTwr2weaUhsuyeU6k5isv7TW
UDyFNrKvRG/DQ9c1WyvuxD2ngPwJgYdAoWF5O4q6lZdO7n0zNDP0cVDRwIqtq6jEE9zI8WQmL3qi
d5xNZwrcPv3tZimXkdT83RC6/VNsme02rKRcCTH0T+7k+sdk6Oi7oyKwxupSJpa86qN5tImqPBum
hsikRo9B+Iq/drqcQ36tcYxrvOEcufGFGGD7Kg2EEFljkoKdbYTwxYPujcETgDGMonO8DEqqsxnI
4BNiFnX6H666aMztAAPvGQpBtbEzBFaA87ZDOkUPHvr8nQXRf0nZ5j3JaPzxE27ZmS2/8BwJ0l54
WeCUE40inm5fqbXxLaP6XOoROHSjJxqsmso9cRVHnwSphcMrvEnR4Dk10rcpLfxl28wGQuh4m1vA
4XrPPM4WqQwZeg7H55DqEt3GieMQje5nTbr5UrSEaXIIX7SAMcEzOx7dGdIK214nMDKkMlYJRG7a
L6fSfCP8Esl0X6HGcfvrmPDHiPKADAolRItwqMtttGtOMDNXoFfgul+Oa22YVr8z2UE3YrgbTSMH
BgGlFnlix+RsOQ0o3DAuHKDnsz8lAxRTs1nahtBxoDChS2mNTIkFAwRpL2LYAE1QfUBi3K2NAelM
1jYHfwyvhJzgHvMDwvyGK7qTch14IMaI9FFpNr7zZ9Ra+vhzTf4XOqgA/j2ijPatdGvmbLyeMijl
ZkwjD/jtbOxknGCO9QmeUyNECVcabQfEJNt3On7purdQyTpuUC+7WbW4kppktt6C7j0BqfENgf2G
t9wX14EhDlt5YZJNBe3XD4kG61EwTX7x3KXTerIYyUyHzmy+wsZ14NzWi8YysAfk2dGq24Ndq/1z
7tzl2BN0AFqYzabVgETYubf1EvlOelDEeyymg+nqoIMSOJNGhqLNZQqzJNh0WHpthSa6U9TLjLFb
xJpA/7/OYlKy9QD2J7FQBD/Csl/k6KCSVIseSv3NDP3fiq7VUp9dm63R0xaSWI0TA7rjxPFhRLD4
GNKAyWRFBrZBbJhN937luea4a4PsbQhzgxDFtII7jR6tPlo94HmKQhCihN+Rdxyf0y6G0RNqe+ho
TJ/TjHkfjRzpMNik4t/47mMCoD3LScwrNQ7KTmKsTc8misHrs5WISMIMcFfIso1BsJcoz+dD581g
E9EF+chh0tl7CaOQzkSBmMFyeUuFZh6T/DIQ9UcpQFAtGWIShs58nblOMkvpBavwIaZ3QucOMmkA
p3dBuES2BKFpbcOs01e+rnvrkr0tn/RtqKElQsQ+U4mj3NODVVbEK9fDyFYE85PnjMGyK0cY4MZ8
37nkRaLm4JKPp3urNp8sYTzaDH3BY/1kMFyqPh7v7Lo/zLFVr/LahxKMZGsc4vx+suf3pkV/Fski
ZtcJKtDEIUEDRtNvp674NmhKHmwdU6WRoihz+z0U0t9G99s7BDIjjY93EkmNH+wqf3QfbXpfpYuh
nAlI7OKdJQgE0sqy2hBiGq99/F6LcKjdfVCNR8uJRnLloye9eLNH4rRQUy7NuC0Zm2fkOcnRWWfV
XbIy6/i51Igcah0cs6w9JVDsGrgj4Ys3OsGaGR1SkXY5uR8x5rLNEKVv3Rj2h0jT/iDUO7pJyEE3
M3exXYzonHLuaaEn1iXGy2UdOqtEEPPChmwuTDX4E7Vcah5xESZOo3xX6JN750z1pktMe+020loi
tF3AszWOZZ162zmuQCxIbalu0sug4hIZSnHBQQELV3owQ3RJdJ0gvk9aj3S2aGkh+9uXU/oCSjlc
aH75ozdec0cL1t4w0y9ogiy5CRrruXQTZMSjmwGhlDQTXM6X2C+IC52M8KWOx6PdgPIw7Ra1H9qv
J8Ccmm4UOzw57iqMfLDbKX1UzhuoHUMSu8oc7G9gPVdhqsGoE1CCiWzdumqt+nn8MgyCJWATXScY
A+4ZWF7doigW3PnxAsm99Fpyq896N2LOKGD04wc5JjU5gxFGwKX2HlicPxEy48DizoBocDhZIymr
Fpu1htqaw0i+6dMvW9y3Sf8IYqJYsf8AKGvlvTQzmhg1PdqU3hpEXJvFCs2XIwnjbmyXL+GUiE2X
0zfqBlqhVto8MqfTloOw5ckWJplkXbhzyRFZonoBL1l9TzWGLyknUBfC3wQD/UeGheB7rBz1Bn+p
aXVi4c4bEGz2Ek8C7yAtbVO3Ocp5375R/hI5Oq2cQoiTX43wpmjSNpVfrTMHlxEa3x5kPRFKdTKi
nJuT3ZwM/LhoxmbX2TxVjvd73fU+2zZngFjPR7s078K4bE5uws7ux0RguCH2kjotWfSmtRrqLFz7
5AZDJ+Z8Vg0kyPv6TjfJEXXCsNhFmqPSz3QMqCLiuKk+FHNAxxQFd7l35/Fek+W4waxW7Yk5+Oe3
3D6rTEl6XLOhaGVxq38LUJb//S5MFSMtW19y3linyRgvI2PZEK6yS0Pw53oy+ysiMXpclsWT5hXB
1hsypu42ELU0o9iuX6cCPGPc0rEj4/rRLyHcWW35pdOBWMpefmOUDQ7YrNn5CHMAcRR1JHsWDseb
ZsKhFjdMXjwJjNZwBvpws0MPNvEIMRBJsKuT6FR3HoeQvD24M5snMNcVzahmT6vxHmvLeJAIOqvS
xJCC5TAMm08j0+9irU6ejYIBtzGTc+2UQwgQ3PpRFHof7fnS7cxiiX2BYxvtRC+Tz/1EfWXpjHZr
k8DpLNHu2PloVeKT7W10scLFS07BdQyy+ypmbuFq3V3eIhAzQoSoYWD8aJ2brCsNFHFRTD9Qpsej
6U9vbh3Ed62GFnGW8H0SE4duquOJiN0GeCZaG49DBY2Qe6F707VEDW+Xlr7VOt8h5iwWKyrQbAv6
attH8w8pvIIV4k+brA7vyVMFieo8DgpQF/Xpw5wIshtHmw5/q3054RhtdTvu0dul3BuqcRkotHkA
Ptqld7JAA+ttBJE2CH/Feij74iRnVMh9a5e7MZCnQLMp0Tj/aUP8GRhFuY/g0O9vn/m96WcYz0mI
Je0BwxfQEe6DgkV5+1R3g3HVhAmUYrVSb/+CXYKVe/vUbDnwGg5p5bele1vYt2/898NkjB5Ajg0o
ilm7/17hgTMw7XG8i6978u/CbtRSZ96UwFdAcbj1B217+xr9qKMRzb9aAZm+oITgbMWHwkKSTj36
bDYsW0KuyQJWY8EGcf/aJdS4KKtdls6bMWRYhFEQNdAQrtiJuJ9cNQKEjLF86gdS75dOT6qIaeJQ
MLT4k2K82PEHl5QdFcMK2geZGLV1QqJHpUlnPyJMW7qpXMeejWwjR5FZa8OWSzDjQkcxjfWxLS/R
ME3kj3V0KNgJVrFevVHVmmIqXycaY1rvkP1GdgeagbM1+h8sV870PplGDCf9xyzt373xmhu5hpnP
MVYlBh7mi7kaZDg0KGZImZF3jVHB7nQc475fSTTU6QNlafPEjozxSd8XOu/X0MbjYUDOaWf2ngI1
IpEDQdMz5+pm43OicGS7cWVRblPv0dD8Hy4lk3XFLDIuwRtwLA+b0HosIcdvdG2oVj6sMTMv7noa
lAuX7vvapVHlD0ABUCszxBsD1HO5QYUNZnBpkbK17Gd8Y1YYPnyYHXZQX82IaiN31/pExjgmw0Va
MsV1/M7ajBZxn2mC17fR4pDeFnYD6ZGUU+TkD0ybkqHMJUBpG/maeQjL+lDZ+VPel59TPhQPY7ar
Zv417O3oANLrBz+poDoc8Zm7KTYOJoiCH3HsCv4vcyq2Iu7Wfj+VZLAZuItq39jUhQ2ybLSZTUhM
8L2v33UDsTEeg6is7LA0hT6VXhmsKtEAdcSNsQiEIFGso/NeIr6fJmJHQCrsiJb6GbuEG0GYnbj4
f2vuQ6ROpa9oS1Emp+/+zFZbi6MbcBoaghIDYMX4StO4+aFAqkkx5z6CjRwIvKtjRiu7vUmID7Ky
6mEIrH4d6ROOVbYolHAw5Oxnq0VLHwn/nES1vrTbrWG4z67/PegdPQ/KlKqwfTSn02s2VD0irumO
BCQwf33tLT1ZdXuGalvDc+qNHCnJPJqdHHfb/2LvzJIjV9LsvJW2ehZKGB2ATCUzxYCYg8ExmXyB
MTOZmAHH5IBjN1qLNqYvUm3q6lJbt+ldL7x1s3iTZBDh/g/nfCeqnuex/x6YFVMeHMAwRXxWhdYw
Itelj6uy8dnPnLccR89G9N2PuKB7qEIeXRD08lpIloHqM3AAgQ4mkUuJoIy+J/zqqdjaXiD2NkY+
VMl4Ut3HkBegjZurNRLYPRUn6NQ40sO+RsOIoJ7oaMoexxnOXKUPmInSXZyYkLREsC8EGLfe8lnf
ukVzdJlHHrGW1cc//8rek4OVrec6zTG/GMI+MuNjFFRqNm/ClQd8a2CdCKRl66G30g2OuVF4O+Sk
5SGVGKKY/d6J+6M64nghLnJydsoaHmY1p7hjm7SERsnXHOiZ+TzsovtCFeua0QrfTLEcq0yE+wEj
gvm7cfoXhrd5xH4XV4lfO/lONdkFvWq4EmFGXQO4we0qN+okO84wNPbZZPGzB4qo7jbVat1ISgJO
QaBwCh3m/Su4nV8daDlQls0k94qWYWeG+nffkcNFqFJzqsgGQQnbU2SlGK/c3OehUImBNIKTYQim
Q2rmc4SXIYtq3g67FLa6IV9Qsg5r5ndHs8hxyOtmXd+tw0PmUft3U3CwKvNjxL/I0Gh6KQ2DbMns
ww4H5LKJNUclAlKP4oRKcDLYNTbXrhNvduE/cak1eASZNZW+RW1K2UlPTHHtOF66GXX1Ymp9yJFA
vSZJsbGSOdspUL9uW8KV9jjHRYhHtVdQgGqFo9UMMdS4GbnTrbs1WQNu5USw4aTp89PfY2W5Bwmi
xstbvfYIBogwX6xph7JL7rb2eh71x6KpIFw2jYXXdU/l2DwUvjrmbbBXQoidawM+CD78pAi22tc/
yEO5AtaUJ1JgdoPnj88hAbGXpZtewrShQXGVjOJaOCQMQFs3qorBSjA5556kxVV1h/gmPpKtZa4f
kZO4iS8fzLyPqsWQETrl3xVp16SvzTtKiGeHECU6D19tUkpoI+x/9wOnX7aw6UMGMjsEFJEoztgm
tUFZhF19SsUasUuAN7DPz9lcHHVOYcKaDA85jixQkS+OIJbvvl+2lTVyCHVvLT6ZdeKRP1m6rMQZ
w6qUxB8jGK0TXAaUxYVKTr610SX71oLDagsfItt7jvpu9cajZTg4dQLcWmSOvgRFgSlIGy9hb55I
1QIwkDzVSF1WDE0fK+VZsGXQ1iV62OIaWeHGYmuraVs8GEdcg1bUxeLGrPxxbGY3Ekv+JQI4pFhX
75FIhBlOj7Y0Pp082dh4YXWfXtN4eTV1DybWou1w3fE1gUqAbzwyGgZwhfq91OF7NpHlQfQDlpFv
Yd2d2mW4oq5HOCfvZRyPeVsY1mqu6D/6wH20DWQNrl/oleM1vwlQHsP+CMLlmnszYtedgImW6APo
jUsVD8iHFtahKt1kgXH1BtIh3XzZBY6kSG2wBnqj/Vxrkg/yaZdX4NmtS+2ILnJiYBYsxVX+UCCp
QFMzoM5nrpDiBGXbw9ioIUCZKxfPG/kvRaB/LHbzMGfxqU7tcjsqH3aveTVj3e8rQz8giv3pl6nE
4avOfj0ROLM0u0xVO7bWXRLQTFXPnWCyONvWZcw0jq/Qe6TjNEaLl+MevVQpBlJpcW4nUO1LAgi0
Fm85iLltP3bFZqRObVwsrLovoyQfH0sz+BxHbGN1zguZetNbXRbeNiiLV2kF5yoz5m086p+xHL9b
tn2ecs8j5Mx6IrpFbIhqfPcIRpjsAWdGb2LB9XqwZDA2CEfalkWBeiF9qjjWmGMUhCenXoqJ3gLy
YpfruLrWCGKjoUsuDP/eMqqLzKY4mOrxwYQRot39JOsSyVXxmjJ5I8xHn+u63QajAgTUjG9Vnnwz
ezAhqCKuBcaUMBhvTiffR4ctqs3BzRqijVQh0gMLimh0S6A940ZN/WlEaEnmo/EMlAWWdxV+UVa2
qwpKMGyDYdkSXkG+Tq1wb/K1vdGBCJLnDz69Tky9ZPOJ64QqX/awj137p9cZxPxx+DIRDzb/X7X5
H6g2HV/ctYz/+b/915/zf0m+ms3n8PlPX/WQDfr6WX397S//vfqU//N//L1y85//k3/WbrrhXwOf
8ENUli6ySNv5F+2m5/6VcZPv+RAhTMomH4Fm3ZCM/Le/uH91EfaFoW+ZZuAwSPx77eZfbStA1RnC
57D44Hj/L9rNEIWobEr07/Xh19/+4jFqdF3HZ4gRWLbj2579r5WbukQgmRfeDKn2PumbYTHozqI+
wDj3u8q5lqzhTvrBwI0cpNoOeajRY7QyQknx04AxS6Ki76rg5PnttQ/FR+nHVOixDuAfAUBp6gLz
n9LbpIF6zGVr7qxGxBcg7drV5WaErs3tnvFeqopVMi3ywHQCzizciQW5VTplH43NRoV2W0ZJgn6q
YUrbxA1GCov8pXZwbEywiMFnNwMbUTExr/pHWkwLK70X7Kr1OM93JypbmsRGi904zqEtDYc8XGSM
otHXOtbHIO8emyZzn3NWRKEkdsx2yYcoZ8yFpEkZKdCwWRIFaC6ADua1m5Y9abMWtCaN3xPMmYzy
wF3x7rN3g4M0SXWgwg15jH3kCq4/V3R53Z0w5W4hN30xpQ8fQ6N+E56jN8YYD2t/zLy9WfxJP9TN
Pp3vLxnWjs7qHn3BoU63IjaZj1fg757a2//+hf8TYs1bg5+0/9tfbJ7D/+s5cH2eKMexbEqUf1Dw
siKJO+zQ2Ed9TnuQZwOWqB58lKL2sUIodXYz/RjzZKvLNljpInIl0t0kAZ7mhzfhDCG3smZiNyUb
1/Kdgx8ikzViQEX97PKqWcPVqZIXei2cPziq/v0fwPq3fgCPt4YwYSx57l0kLX9+PhEew49r/Sc8
PA1T+HHG1W23WzOwL+QIfS8csgMMF9y2brhG6OASgPuq15jK/P4jz+t9OZl3hQHd2H/wHSHw/seX
1DNDpn42FnXXc/7hrdVXPkKilC68kPAu9VwYe1st4WZOi+zdxjaxbiiZa9s9x15GyTsPF4kLYSPg
N6+bsPpMplg8dKQqm6ZyD4vlMJQ32fiFC6/hv//N2s6/8c06DnoM+jY+/OPvPzA9kQzMOlapomZk
/+BcZxf/Hjao7imRTcpDYKhDj2kNUtJ8xzRD+IDDZUbOTCqC1Pa1bHt9KpqeYMS7J9shfWhJqRwI
lWsWNpwtYRcRw9HuHOas6/+Dn8B1OBX/7gUXTiACZOieT4Kw75qcnf/6ESgCLDaBt6DIQbW65Z59
QawoD6rSHtI3JTaJlSIy9Xx9VEMeiaxLNrAmBWsEcHyunFvuWziANtqNLbOQlYobm6kjp5QRdAIt
Soxqrp/ane7024Axb9N0GXoxB2v6wE63nNxlC+2z2wZuG16WBSkDDUhyLJPmXPRzCe+1pWRp2rdx
gY8JJ7ja2U1t7DrJr5nQ4x1FbXwQdYVB35zuGxtki1wg3WpoiXUGR6WO//LBmWg6KK7pOv/8oZmj
CuZEOQTVt6m35k1tYpgeBgr0UE0b7cCUZnsDfIF20MrYFRC6a5LDBMYK3ApUDrIwqWTatDpNxZ3T
WhIvhxjZ6F4UuXlgjviU3B3eJw96U0D4yEq2xqFv+AsHAFuZTUfQ3+XLfexF7l1Rzhx+VZQzZ2eN
lLZADrxJxjMo3nDkWwr+RM4bdrPWeYlDy3kJDFa77cBfERTde4BTd03AdyTjydhgcbc2QYhMHSwT
CIgfhK/bmz//Fw/U1QqMcbVEygq+ZJp9Gv6ILag2yd923sL5uVY4hccRAk3nLhuE9/c6cULMSgqr
MvlmUMfcO0QP2Tib1HskOc0fqvsMMuhg7JsyWTaoVjSeBKDBPv8FtCKC7pHI5ROjKml5+9Ka7E3v
SQJLI7bc5brKu12oUcUXsyDz1nceCltRwOK3nIQJXKBsO5xpzH/MJWULCeKHAcfgbedhJPfQKIkf
VW/2cI+wDHkOGvDlq75tGFEWxVdoLzivuxcznZlQDd0t89JlVeWm2OVDvplmIZix328r00IuxuKV
J6u3R3bNpT78+bdaw2eZ023W81pmbToiwzAfGruq1nRkEaQoa8N0GUyP1aKiowxlYr422kyvC1n+
DtTyQ2XgFus2OPhgxPjmWNULi+BLwiqJ2CZZdtyr99Ez6jOLuO9Gpc4hhI0jZgrj7HUobU1WFCIL
XvTc33f6PC1KBMFeOpQeFprfyJQiWbN97J9S1b2ZCB/u+zVxsL0O9koA/8oBMBOL+3utTb/Cft4H
0/ii0rx5Rotcrw0bACvGB3VVE0+bzZj/kBX73Jjy5wrkYhQuTO0LB90Mrcyt83LrNkynNGH2Gsx1
lC9yIo0Kakhh2vqsh+Vipo33m9HOxh2Yl9Z6js+Zk7D4EvIjEcR7LT1wA42sBxAJsgjN8GsjPT/8
Bh3yLeu7/ndyx+IWVbtOA797ntiVyAz6FYuctVzi7DeQ38jpXgq/Cl5yKBavg/HQzSJ/MwNmnJjU
7kfwXZKeBD3KmO4j94Jug5zBWVdhnb9Avqxxk1CiJfDHWZCW9kMDSrMtw/6LrfQv+NatFG9Si3q3
1EwiOMHgQPW9tfWs4dlGt/JmhSaHpRzCI+uQfeF2IQik8JXlD7oTZDQPSNLdXT0OvAZUAVXy5jHW
Oo/Bk60UE9+xe5p042zlElgmu1teis4jaxKeTsNnS3lY5uAsa/M1T315DRl7bVNVjVElJpw5ORn2
flkdA9MgTHvEPSPVfGxy0u7cbJwewEBeZs9Od7w1QyYens/0UIITtOf7am9+QW10NFm/nLSJY2iM
G0LCMpy2UwgduLCdm4x748Isw92oBTxb53jFqXP1w8IddxGqjQQW7U3stdlZVqFYQ4oa4eXAqugQ
LOAkEsfCA8P258OUjtS2PlI4fN8RfZnB9B9vE7EG/K+8HrdZxSxYSqKpS/FQZbo51RMGPV/CFsDP
6a075X0fm/uQRc2XrJ+CGwX3SivuiaVz4bMGkHK4C8fPAManGZwZlBa0nDazEwd1h1mB8WtklE7l
eTFHEXlW9TO4v/shLD27pfkztxgytHLUpw6jJC+KGJrnIEZXI5qz680HFzbTWJT5c5mUDxNHPx23
6T0Xpb8XZj5eyYNiV7SwAIN0fsikAbHZCoY12C1/2yhN9snkl/uUVQvlQprvWECD84lNCLAqTbfm
WOuTY1h4hJQJvbw0brNXyFuBwL5AzSBH67dJUsue3SSTlYVik6VgohGz6On05wOvSc+Oi51jA2Tg
BLVZ4yomYLlfuqvq2yNZ2fFpwTS3SeegiISPw6VwYwrwbiIQIM05ZcBeHsgWT5n/HFoPkdVoIb9V
nomLjeSrpq+y3WjH8bYI+fQytgJqdPVcMdU8Y9tN1xAWwaXpDqGB7PZtDVJPo5GHmoGtB5XYvU7G
zcsBV69l2+Ji69Ulz5z0GoMEWA2FCrd/iufUlIh/zebb0opHDrr7U991e8R8xpo99pPvTu1BCVAw
cin3jIJQ0Wl1GKrmGBjqN9qImrBP+CDTAnfXadia6Az+3pgcaqdh59C6zKZKwI99eScZNJF0qxCL
VjWvKGHlvk6dZx2okfWSRnyoCKFtxwBzUN5u0fp0OG6W8eD141PR1q+p5bk7e2nm89g4KGpN+aMx
+2KLFaNbY5PqH1xps3lULmolI6iSrR+UP2xy2PHsmTQ5U8uUNmsm4M1lHZ9NQtzzxo2akDmcnYbf
fLseb7aXpbsJm4URxvxuK3kecAGc276nvguAfEr8/5eS4f66tF2Ijk3Ia1jmRwiu00WAVhzRcoPu
ks0li4f61Bnduot7oDX/54Mof1VIXNNxQJbaAnxgK6OrU+sx2Q/hWxR9On7jB8jWPRNYyiLr8Efs
bPTjd6Nmrw3QI+v7+DjSgsLlWVv86p9KHWR3XB+v/iC/N/FUH8YMbDIywScIj3KVaHShy8RGXjnY
JyT7ttWk5pHiIajW8GRtYstlkzMesvsdXJPIro3+HKdwXJWbl28GW80+5FcoZlb2MVesHucbiCPR
QVafDLW1M6Iep6y99DK+jiGo1NKyqo0l6S89jq0N3OE+YsR8FcpH6pR27h4sz0FOaXatdp4ATWSy
+7qaFoYlvQwAitrlbPMTRV0L5tVahnFnSSjIfQOGcH4rGzd+rZ+trM6ubDcAXyAj0YS0k8ncO073
aUpGAkkB+zBJJDFBqOL7wI461gSrPpHitOQWRroAViPT/VPXM8WCP2Vt2XmyrA2d/OSQObBBr8+G
n21BLj3zLY7Hd8f3yUwaDIwLqGfvy7hiJzPXPAbT3RDdjh3ykvCdfT2I5bN/76h1HMdXqBmoUJZm
7zvhyQUTg5ICSqxr5nzn8B1adx/mLEwUNtztLLlcDLb9bjCSwedWeGI6wF+BjJCihw8Lt0AD/xCl
HIacCbyCRmRz8ve1Esj9qvkggfquRkt/5ybrd6yDnXV3R3aNw4PwmvHBpz3bBz1bKOlhU5f2rfUH
75g4pIAGbLkipKkbx8irI8ixT2tC35cWOXi/BFqZIk3zFFJl5kYaiVRMEdaI00KZD5IgDXey3XEu
hVsZLsx7SBkq+05GephlxBF2ywvHO1uxd40lId1cmVT4DcVLLzhxeb2Kzr5oVLabqgGaxg8Dq7p+
dvb5POEkwUDgaii9fr4fpuqCG9Q9tAjllqG5s7j5QtAP8j2t+xons7UuhUUraWdPTRIbb1xKf26H
vg29E8pFLD/9CZliB3mKdeefr+8RN7+p+4pdDuAk0aZPjE6Tp0CxbxSa1Q/udcIt7Di50RymtzAP
5MENzN+BDCjw8mVaoyir9iTgVjS2njj3LiS/dEZygSL6EMBw2cQYmVk9i4yEDFOc6eAR3NoTKoKs
di/Ee38rEADtnIKUbLDS2opa/sZOpGfr/sEY4req96doSSvv+OcxyeMkidQMj2QxhuZiSB/zi2h2
jQlklkgmK1KdP15E4VIDD90Ounx8TMj9xt7XkzkQ31tS+BA33B/uimB42sg83qJIQco8hLfKprvs
gjA7VFqxK52Avt0/pEpsp9KDalSWnIEoY1lVIiCqTLpAvgMYiVV4dILMjKQ2fsSBs2Y70FzaJCgu
Og7WmWf5VyRuwTXvkoqbAGNrOZ0n0cRvcfqVloV+b+jDlCv3OZC23VDV1jcewlXmUfBIK/1RNoQ1
LL0MUEwhSpgZQG1Y2g+HXITDYQzH8KxT1LdFk313K0ZeQyusY5Xw6HrDrK6k1J0bI0WmZuU53qDS
+gYXj3oFyXgV+/PWM/kpbdNIjspdjkIk1RM2HrC41qe7cO0FlMht3WD4Njz1hAT8A5BDBVxd4WJS
GSUibbIKbq1gcxiOzblUqXXEOA9Fb67O2vHu72OeeE7bGelu0rEW0mCY1qK0NCqP8VINqj/7ftmf
Sz3ccqk2U8AEcGSmGU8D7yOgCy6SHo5tZb/OS7t3PDIpuzee5xQJev0qjWy4BIb1zZug2rs+rCq3
DnYhnB9rdIDlptNb6ilmFBYQwanugr0dctV3nt1GBJpthkFQ0cAEw6m+tkf/F7PUbJcFWI2s+54d
oO5LDJPT673HrtQPmc1sYVGcFMESrExkrLi8GfsldXYaapCQZINcyzKMI3M+lTj599zyAV8vZHim
xpesEEOUlhSz4Pk/7DK4mDSJy5JvuiEMdv1AN8zPnz1XcXqIRcoNkXvyjgmj0a/DChGdzXkGlZbE
i5eQVeMMfibuZrxISCeWZdmGRRCAJtyT6Pk8NzG/l0JznBnDOkSliBTQSzbK6JxVYIhT6/NTktdG
2nOXkDxD3P2OS9E3wX2FKbJdQ8ws3MFe0+DusR+pbwlvt7rq3v24EKBUu/c2pSdhHHGUdmHeOGbr
V6Gc98SlDXcmKp84/woMhuQIdmNvDtgNmXJDLb9OVFwhKmYiYhqf5WD2FLVDuVvQifKwR5UTN4+z
lX8fU95E3hJ8K1uHG5BoafRYPQZYCup+8B97ZOOuDfa0GvqXRoYtg1JHPui6hjrj3UzXhjeJ1ksW
dHVQ0WSPBv3ufIEeTGfTzUNxrosGAUqMhg8Pr2M56j6jOzB7vqvLs++O+diwh2pDXjOTVSCcMXIv
TMSMzmJVbzYhKAJLJPv1BDtTkjFxZkMVCufc6U7wmcDVtfOFp3CmVewYtVvZXdQTszbw6qe4c88O
2/3R/E179EAuM5kqPm29/1BMqD78Gq78jLGsYVKDBIr0IQympkQnpzjkkubDqowXE1wmUt80mbLD
7Prjukp6JPbCYYbUOtuhTz/QmWaHLIDGbhFlM6V0uIMUoH1J0Bwdb0+sQcQMGOd1iq+nIN3lwReM
nhaHkZVhx+hJYX6XJV+oNsetm4dMPl2qwFLtC+1cme2feVFvg6svGAb2oCERqSxMt3JLcR3Z6uI6
5XOvvVdtau6QIPzluAGTq67e2RbUOR6Bb2UK7NKZg6MF93kXSAYZrCmLKLadbJvahJ82MHNcYQ1b
RynSN2KxtSqiE1SFOLgCSN9DAAM8YO+q5VvbZ3AYRf6RDFZ7NruLFjMSeFE5mBD4AzGaj2biXdDW
/zLCZNOaFNeWyRY6T4ov00F8pGsP8Ke7yZ1a7wZR3Pwm8PkqwwYr5Eo5SCNR4ACNljXcpeIXPsE3
Jjkv7USySz8Co0PESqXGzmptdpo9+sT3hPx2SNtveJpHGAbIlTB+mafB9c4YR5n+NeY+LKZLktH5
B7UnX1CAawR4uCwGhYNHID1BcxskdrW1IHgj2EVR59PB8BLBgHJ+TxoZj/k5CudJ2Agkghrw76DG
L7/ST4kb/FI2EQUpo30pAZe3uU2rUbLIY0jANKlbmzM/AAFGpHxl+wnWxMZre6RgIOorjRh4MYtH
e1REEy/WWkgoa8LmvjMr+AGd1vs27pCiJe0Rxt+5Q3YLtGKwVq6OdNudJuyhD6qQX+iNX3Qbf2+I
OYCmK295lp8RxzYH33eREiIjKYY9ID40ZUC+t1brPXCDMSsgR0fTSerGeDYq+TTQ8zWPxlCQNOTM
F0ShNUxeda6M+HvcyGeWMQi26u6HAAUZoY7/rIYtQ/Zm3aihRhxofrnUxOuSwvcQ0k0wTa1+uqX3
Non6pvwI0y9dYsuzfIexruTQP7O/hGudM6/tkUvxpqOXjYnQZjb9JcqBUQzShHXCcnGLOwbWPkFC
ymmfqhmASkc895YIigjPGLr82Z82qBDWfip+4c+Vu/i7WLS5kSQoHH0w4ySoOmuLIVkWIBHXzNvW
g7s8t/6iVsQSaZ5D1jKUDJNZkjrf2eHdmPHhJNXNNZFZTICLNnUG3sAq8q0I7luHQh9tp0F/Tk3O
nLRZbguEUtctnkIH26joK48ZKUJNXfwQRthtWo1o2CseOy6KnZdihki0+eATj7D/mZn+Zxaqn2NI
CA1qpMnxxk1d3SNfirSIBhvZSy36m4+dMnIY2KVyOZUjBpgiC+YN10cDfOAt7XR49KE2353zUdyN
xa5LwWyYaCCY8W1KM2SBvxQbA3X42l6Ym4XjbWpJb0nL5Jvi73pUYoZUygREIXBfOyjWDbP3qOEo
9b3K2hKYU22T0c6oJtlHcOJlaxZJ9THt2qcsMeKdTLx572bG4+SqW+104Tqe8esM5BkMk2E95FZ1
4ggk5aNHrz873iUU9mnKVbCZ3f1oLMVTsW2q+MuYeAswZthWrcvIygd3nR/bpAwJBcqmdazHa10y
/emF97KknCujtTKhFzLc9mlNOzS32WJTs4jpOGjz3A+ZPk7wIH0QbJ3l0Z+MceS1yPcaHj/hqlcv
798RiXdycNhBzgflgKuAu0rWKdue9bx8YHXa1PPIdQOD309yY+1UHOGFwrzm9EOEiZrphV3+ahiU
RnO4KCxuGKcnaoFAq+/hULx1XpnsuXdhZKCknPJ3nnzGcQaMA7bKdYzTrTTZGBgLX9hZ+muRfi4x
wZKEpKOlH2p6uCTh7EeRQ/wL0EU2XxYDGHSevwVOtZnorpXXV4Q9kH5hx36yGWayMJiEb9BQuZFE
IAVyXeAmtaZLo/yWWWX+aDfUU+b0WqBw3vp9+WS6I6Pawro0oX6caoeONDTOydB6t77b5xqcNpYD
dP71m1n245HZFwWF8vcOfJG1Y6N+9z18dsXMZnR2kLDZxcU03qAUnlteQnLaoBy7Dm4OpLIvShlh
hHAdCY/r7B2YCbgSd61If7QVK/imQs1O1qEIigc0WwSdt33keN0uqHknVlhHVqIpD/O+7L6p+1Nm
cQiWUNxXxaCumBM9UhPaD7MrfwsiAq0WUwOBU+ViZht/tH/Wjdxbov5gs9VvfFQtCFM5qawu8rP4
JvLmqywf8X50UZHjz7I9fTVwGWxHSz3CJKQnttGWsw6KV2FG5gfQC/bPoYmSoNEYZp2c0KbxREk4
wVdeesAAiY4YSW0ML744JQidrGniu63g2ZE+vngdn9zA+HI9dqKw16xV1Ty1YgQRER6N0vld10F2
rD6Ig30tUqSnk4XkOrDnW+wON9XPamPMxcGx9XvnTxcdIG1Qs77ptBAbF9v1eugughVE0VIixeFz
qbAPjBOwkLkAkuDf7VZceAFvYnLCETWb9t7viWSc2pPPe5v54xTAtttn4EBwkCOlgHmdgtvZ/Ir7
GkdvGDubRi9vvM7GKENuOQCxIaIKX+VhpCZiMGXaA2RvCV3AE2bm8qNHg4jMb0oOgS2m29Bp8KyD
xzukj0/5BAAj4AlT8lVqT6PHzQCPzrvZg3RESrDGUGy9O3ZevxSJzYxhmA8G8Q4rSztnO5558Edx
MUZ7vLIDIPnbPGhtbBB5GuspLTml8gzI+HJjWadgS5n5Cjw1gTeAW6rx1psJTu2shhtl4UQvwCbR
9KWvbZy89fpsy667jKhKQ8hLq7TnNW1hOEk/eA7rX3nofnI2vzZ996qXejnUtvyWF/nPtDKf8aDn
1z6XzHjL/lh0HmU/bD1QIvUr8/Md1dVjIN2LxgkaFuNTwGWA2F1FLbOEtRiUQ8HILdbG6gU1Cxvi
+dFjhZESNFSAOCbCtPowe0PuyrFmQWv1t65MqGHHqY/YoGTEGZ1pABNyocJ5OcNxR06pkjbSs/GZ
uAevCa2N3Zaf3Iomqt4eV3jRXVrddLu8aG5EehS0xc0pxyW7CgYQYp66n6yZfSqhsa5hxdZc1ep7
omR7ir3+O0sN0jZaHDrVHUxTJeV2ZkoNg4atHgSV0WYFouIYT9gceY1iX5SN5xB3Ze5OjL4wwjCH
C/b3mAEcp7iUkYQU5bRDhHljbPjT5uBnBrC2TfPdGT0RjVZ4w/G/I3Q835Oy4LT2JxpzdmmmPOE0
Z+Gp7AfXTsdN0Y9RT7zO2qjXc8xeT8y4yyt2r3wAtf5ZzhPjm8Z4yIM0Cufg0dcQxrMRFnINQcUf
QNv2Kb1s5taRL3j0rNa8lT26IlTdqFfzqWEHmNyooLPY/WTdz/M6/3Ay88MRfjSUbCK179Lg41Pu
jQT9dvI0m/WvtubdWDkSjw4IKPQlSJSZ7X1LB1LIPfnTk+Bwag/zXdEZMapE+82xk904Aw1qCpyL
8GlWAACfjWyGE3TXAQt/2KhwV/G+D/rqneUEzloG9vEg60NDKuXKNUcMtIN4S7OJVpcucXjvKcDn
GHQPVCXsAcORxIXHgnazY8XqEnHZOuZP9RoY5WMMVQd4UHqqHfb52LJYafXHxEwXTCSkKBmVxZ/f
9UvQr58HSeKBbB9BAD778HIuY1e/22OwRQaP9UD0Pwn9gH6i37qi5Qrp6BIUO4S84wAy3HiNUA48
UA9HgBTGKSQmVLTv8KvMyFLPqeOUx1Fvmy4/2EN/cdN5W5H6sikz45lJYrOm6Lvlnvtq0L7Q1MxP
/EL8LfyVnzZDp94Pro7it1NbOPUKfrNZ3z5JOzYi0jfXaOkgB8Y4VnvXPUB9y48Bd1V994pJ59pL
1vPgLp/6WTwONTkSfWF8r6Q3b3HbGV0FxKg5ErBjrxzsQiKgFDPM8Wy29Tuz1d/jEDbrxypRvyqz
P1bBXO4c7UTKHuNra0+nRwYNp7RjKmPMD9Pk0eEYjNmkwYKMqn+9yEcxiofEGY5W+2Y31bIOGnSe
UIu/l3P1JnJefD2hTw0LyByq+ZlVd6D50p+tuV62WvOyGs2jHGkjlITvgC8nHfmnUeR6xbi5wrUj
Hrg7z+hdmOB3w8EPCN/2B7UJ6osK7Ws69mfcTReUNNN98PrmtvqpDf2I8Kr7+XZamPdBUKKTd40H
L63IpRElT/3dOldrio1pYNgv5bZ1+5sWxd5EpbuJnZ4M3v9F2Xlst65sWfZfqo9XQMB3skHQiCIp
b47UwSBFCd6bAPD1NUP3vZeZd4yqkdU5Mkd0MGH2XmsuiY2KXRTahW6H+/mhqGOej8VTR/MhpqQB
jAXgi+V+NA7Qsx5AR1C45IEXmjlvGg8Mfel/xklWUg410ZaNUbtO8fiG5TjeR5SUY9CRt6SmxnFa
o7eo72KJtGs23DVkxGENZC+wLJQ/pdfke7OS5hbHFTlbRvNJkzveFkOCSrzOMVPbcssx8TW0hfUk
XmBkd+x/ote2qYF46cbPLNDEyYFSSbPJQ+irRkbRMxnltJdV+WmiXFpb/bywFPbivZt77MWRnVGB
lh5pXNPjQF96U0yQEVqDg92gQhFugrHMtaaDa5lkg1gADGqh7RfM0EfaEux57ZGeea7qh/ZmNOpP
E9Jg3XNWMOjrm5SuzmrJ6a3CKsICYN1njSnuUvMUzlZ2LKR8aguEZ1NnrZfarA8p8kuKxIA1Gzcj
5RQRPXGuzGuGdiEEFaCGv2y48IlmLan5R6Qrxf5b6TjTk5GF68Wbk20CTKqieUvARfnWWHV4C4P2
BfwLeVVAeILeabWgx8WHQ354JhTzYWxStNNOQbiK7J11Sk4IfUMkJGgx37vkI9O7Z12U45Mz0mT0
K+yTA5TGEFJT6TnZqbXvnDhxT/QlGqzGsL7GLQlhG6sooj9m49w4sKzWFCmRmZbFKUc4Z1YRiJbe
5BaGr78qPW84ajW4+1q8g0VJbiecIchEl9shrdlFg4wI0qoCrBvTLLRrHJbkAdHiz7St/WblXbpz
OsN4HmBg3Pt6K47tpB9n0YPxdoZEv6FZdzsLsTPTpHv1fIK1tHi6teTErrtdnhgkVrh+K9rAlNY7
QkG2aOC52MS8BDkBr7fj7A60yhzS51Pzlqy6EJ1t4uKPMcVeNxv26j7uLYOSXd1F2YHlGqaIfGRb
HEn84TEUTpOk9FPs4gWy/BGbS4aGdSzQ2c5xeif1hru9bQdc1i4qTisunud0JhGYrsbtAjWWeWke
toMkW6jpJpfsR6c4xuof2x0pkWj0EG2m9/swdQ50KJ7S2KuvNmylylnHY78csoXsYyMc7pt0Xv9e
g0NZ/+ndJT31gtncxHs7GtAAUoSPPZAjQ4Ocp2HUhMsZPTUMJTf5EtFnR5rxRDV5h3BA7ESruydg
GKcsAoXErvw2xrqwShmCqNvrWL2MhARo7DUF+2CuDcRcVW2JoCuaC06O4iQmDWcChW1jWMajUZvE
8rBCnIuherPLCMkBtUV7yKwHhmkGuGR8asosfh6BZQRGaX/ORB4990gQKINP6nj6e2qp7U5retYz
cNIEgMjXpqrcTT3jTxml0xzFRM+/TJABYIL7GHXzww+pzTihc826xkbVL1iHsNqCtWDsCVD0D2mR
7loNX3eGW5+xnAkgFXm0baV5Y4/LXc0+busiSlpFC1Ho5OZ+GxhauFXdz8kR3zKzD2UVJ9t0UivS
ydHpHXyAGU5XfUxGwMi+bqVBEgqqNrMxeOYw9+eWtTurDbzT9QvYLGutGa3xCOUQLq0zsuRaNBPq
qYB208TV2kA3vZ2K8az3GReyVZ+Alp5MCl7bBXEBzKAE47rHNl3kLz3BgDdEkbKZbhGE5oirjQwL
rBwEKcSdQw4T2diIcIDQxL7zNBtT/5iU30maHrUWvkKZJkxuzqM1x96XockPssGThyH1ysCeMCn3
un/yMAeJNv6WZSHWtu84JzeuDyERsEs7LXsckHHpkqpXR9oRAZim3bl8f9+Ejwu5cnstJcnYNftt
ozfnxhi+9DFKbjrhOcx1ZrSPdO0PcJxTyqj4XEmH5SR7Ep/h9AVtVbLuTXg5fmS+OgZtl7KC8FtB
M5wBnPq+Yum4pLsgUHwgwp6kcSbJG6hQLFGXXVFDqFy6nA9jVe5J6zkzYi5PXkfAWAe6X1c8XsPb
gC+ZHiAzq+U2KuvJhOmmoV3d1LgL/5cyNfzvv1wNFASUIaD7dTl84eNrkyju//bjf9ydx/67+X3M
v//mvz/iP3bflbJFdP/PPzo9b1/+/gfqjfz7SXnhf74xZbf4bz9sfq0Xj8N3Oz99U4Xs/6sx43/6
n/80cPwPrB9oyP/v1o+nqj0nxfnv3g8e80/vh+0p74ftei5QGcc3LOPf3G7H+odnQM2mZyEwXvwn
ttv+h3Asz/VdhMz4GoXHf3XQpTGFaMY/uE4tnQUae2lKa47z/+P8sDCS/E0vDVROeT9AzuuWgxD+
bwL1nsjIKJtbApTzhPIyirYVjexhQ70v3aCWJH36zq4jyMLwjfdQIJO1rRpJbgHpWxTNRhgZpM3i
iKrnMI/0AGPqPl4x7gmDzu3PoXZx1BIywf5xStcgp7I1QTwCY2yzEFGgXR2gVAyg+nIwRsgIDs68
prT83WD60cpNYmbVcr5rDZqnsyB1N/Owz/uzG/RplsMTGW9jTMPJoK2jsKhu0BC/0/2ko9lGXUCm
D+wpQZWDxR/FtBaGcBFC8q7LSq5CREFktPVENFKoD/QGpK4jwOq0Xv8gplnuitZ2EHLTWa60G7do
YJ3YsBfyGEt2NCBTKmwUZVqJXF4v6401MCyBgP3q4l7fE9aC73VAKQJ8eZXM06OciNsEZULglCQZ
1GVf1NXKzKmLUzmNpGr2YxKERncaUELsgR+2h6RE8FE78HSrBse865wtdlmB74O1w2Kbor52/9hh
79DsitaLbOrbhHhFzbM6FApUbKIp7k9GR8pTTTIUbKVNJgcEZXHSKupDFiwwcY/alD7YmV2eKHx+
jYCg2Jxi8m97SbQ0Ec/kafi0ibLF33V+9Vj6yGDb0V8XFDYfiFv6Kk1U92ZYGIGredHWjPP+DrXL
phUNyhkDJGBVk6bs57FAfgVkF6K0EVjT52A07VMm9D3LS7H2EkPfOg2e/jTNBbVjORLKPUagxVZl
m+frpPfnQ15E+g1OnZR2t/FszfV0gwn3SE9oAF1A7U9M+rg1lEfJMxPqz0vBWUvBMETOHasX/NBm
lqzbJqpXobAfU1875XI0ApMl8aroWBiUfA46OJWhwYhWMqjIcY/0saifNgyuYsCkpDWHRWfhXCkW
c05xJakXinee/2lYrkbcRwa5yWy3oDYw7kL53gg4mytw0N+hCe/HwcRRZGYGQScBXRNRNwBoYLDz
8QvEr2WUPZaELWJK9epDomIv/fRId7nfS7O+9CNlmxKb+ap1L3pCKU0SF0GtkshXz65OYgFxXnXn
KKuudtK/w/MNzIyEXtM2r1InMCfMX0ZTfroCooeWzC+ZwDmKE3Te1327L1lLHYaFiEp2ZXIXHzM5
00FDt7KqcKaCH8ekYpiEpjjD1CODpI8LvPk0TY3Ki57esRaIdTglf2pIsKBmPFafTryOAWJXKWiu
QdNoZi5vurdYKyZXE8etu8mL5CPueGqJl2SdkGcKxIrn85tVo2TMMrY+7STC2RU2NRIDS7mwDTY0
FkHmpNVtWjIK1vCJab5E4d6op2jXRTYlfkD2yez1eMbQ8hZgzwMjVTed2b3roug2bdzdD3OPF8Kj
apxlsVxr8LPGrHFXSSvJIuYEdb3hreVY3o8WK0Q3JMU3CtjC0BJou2S/aGSZ9031J0OPEcxBp9fQ
9Kr83R7Nx8FT1jW3W+jgxDUjBTUrht06NsqgMyrodLn+U4wkD9Pu5o+86WAUouaIWfQn+/69T6KH
Qm8xJacMZFCCqOdEOwKCnR3uQkGR8CftqXz6WZIgpnQJBfDIMUpIoU2LreuGxPlW7ORq+FLwFV58
x/a3lWpZLJg6RgruqNYo2SX1h0gtbT3G8slUXc5Y8z5TnZNienQPookGyUD9IiaAXYEnvjWXdRv5
y7j3kDPiB1ckSphDcQNAbrZPNRLl3OKhlAeRabhps7X/zIxM2EEoL1U11fbSjr8rbcQWktwX0lkC
S1B1r+onjaEeOXhK2Y9cGKAxPuxT+n8FKTgjF9CfqfYOXDLnSuhIqpY/YTuWgRVyL1oig/lKz7eQ
4H2tOiH4homHciTtDw+7nb8amn6tG1n8BIi0Imlh6pV6vtkh+29UPWw85pDjy+bVgRoY1BhMApaB
nB72LF4wEMy7nelJFJkBzFJ4KAR1sRey3jeptyn9OGdVTbKNpvlvrlmlW1SK3XrhjPsNjr5uhgtm
mKxmOQBZT0lIvUrbOmKVdk4TuBFeaseNABDq9N4dN/zTaz5qIr27q3s1YCLhgcM7BXRbqDl7NvXU
cpcV9VsK3v7GHKSkHUCTN1z0ifG8Oo4I7uGzjjsvwqMOJk1buSC7Cvh5wSzrYl1jIE6YaG+ShbQ6
A26A6xdrPYd746Y5YR1ITHoooxlukQpnNZlZl1LTrVVLS2Ofi/YIeoILgO6uGbjozFdZgllFrxyU
twPHLKyfHFmKYISHuo4p/YCcXGjHRCMuMRcIxaGukHHPNofCNBApYrroggGZtHqUVPO8V7+NPXL1
moGzc6x6Y0Q9dSndvF0KR2fYTR+aJlXNdvsNf2uOq0IsGwgwW7PkLsgIBt07cc2GH4VG4ETerabV
Ib50Jq9VNs7EUCtC0e8/v9Ct//zx97ucVFv2uO7ZH3NurkmPNmVyrBpoY0OCa78qy3tRFsudA0l0
PXQPTYw7ZWiJZXP14ors2VnPSGrFqJo4xMvfm524s6sGEUpcWGvx2buNAsFZ7J5N6+33J4knyMRp
S0l1kkHbzZuM6qeJZAl6WR8aQQmVCHdytqEyfSPdibRbRhpTFT7TYJDi0HgDlM+lPDUj1EWiLlNC
UnBihkSuBE41ymD2x11LtvqakfLF9OCrQS7Q1uybfH/d17y/lvFSi3oqApp9lNx37OqH1uJNhdEK
WcB3lvJRJbENBRyQdWVV30lc7CEEA78Lkw0203t3oEQJnKdfd+xzzYHXayeSrlDXJsfffxb1nRfV
52JesPTbrn6QUW4cfr+bKreCZ1v99VOq/vP397//iJgtOaeb7NtsSI/YFP7rP4lswekkJGBV3sQr
1NGtMZJJ/PvT74vanTlteuKtV4zXLiUiVx0E9W3P6nyNVAfIX5JYQTIpbmrVM1n4WpQdoyySqEuo
uwW6qA1CPnjlCVpIhRbGlbFEg8IjyqntRriCNIL7Ck+AN4rpYC4prn/799+lTcI1kcfbOFs+hOlT
Bmg/UToFbncXOsOMuEV7QY2r+plNYAMoCOKFY+/Z5V2EZyoa/O9S5woZlA5Dp2pjdvAmYx+QJELm
B304WYuR30xN811XmL1FdddnJzcfPohfc/dxL9WdRAMthj5oL9GP5XjjapmOghT0XWOSwyvAIk4T
HabJexk1gnAMy/lTCJ2ci1+vpyM2JjGA8EijEj+3KGwQUODSQ6eID53pvGAC2pC69t1lfruZ4N8w
53kPYVTcYjMy8A1xH3YwO9OBuG7p4JwglUx0YA8RuW+LXgA8HhbQJtTmS/22Z3D0ummrUdKkMm1/
sWb6ElInkD2zttZMJaumbnOHF5cPhHsCKRmMOoJ20LLuB9iagUYdA6NyAV6V19ZCaHSip6BmRHm1
S2eikm3tJy9OdgvmSAqa8wmVlMUBpr6AyltVHQTJ1oQCRMBnfUzpQCyFedsgR6R+R5Eykv03sshn
1xv8HdWEO9CVdTA0ZAWZBbyGxtU2NOs4ka52MYDeBcBdNISsULlpyWflTYlAgCoQHHcE+shPWV6h
8lzTzqMh3I03DlVyIjefgcGKlezmVS/dbK23iowmPS0oaApiSUAFR90T2WF6LuIZEukMF2oBzIIB
AM5+yCCWFAiWFg0tNVRJ7pZrC/ObNwF+r13QWOgxZjqjWpAiGt5hxrtohONN62AeSWXxggDt3rCT
LxaxFtmw/gf7rYM+qcuWWLKk8IiwBCW8IBhkn3bNJyXoz7FEyAkdSepAa/TjNRwSrLIAahyfHjF5
JhtWJvS9q3tr9G5bv6czj3c7gNLIfo/7OstpFOalD8O/v+3dYl3UWCvDCOqRByuw0TFzUqt+LQy8
e7Ot81J2vhlND6saZVUv38+uFzgsLw/dgM1aeDV0NfIZA9dOXm2B4dEwSuh1lAFj1WzPuoXzw6Fs
k/ksUxfLuzMChiMdL+3GR5CqrHZs/bHW8E+FxF2OkmByEmdDtH6pW1JjtYugCHlz5UC7iuYsPjuU
JMgGAEsanLhijElZB/4JYSxf+VN+yUP5bRRTxt7KekFCjlQdNCwd+Aeq5pzzNE2g5go9MEasYA6J
AG711iPVJpK52rHdh8BotT+zEd0J0L9d2bAL6SAqTveJrF5UVIofb+wR7HreGcthytkd+Y+R5X+3
ydTvIi37dDL/lDK2OV2ya3TcbDbF+NTQzsk0gMHKEBl2XRwsFvkoxuSsywr5FbF8Tw3IQij390ta
It/2iNJ6JixrhjFmv6nngIz0Ouo+JwCdQZt/en6/w+B/MZG+b/WMErGRUtrrWFTo2RuS21vkX16Q
CsBfBSwzfxkASXXP05jsKjbRpQUMNBokHvzKxnHo0w0LkURoRvIZ6xLJMWd9svZpi/yxSCi9Oy0I
9JRwXky04I4s1l6pV3C3VOmNxH80I+Sl2Nz96f3pGJofAqvLWhKgvTJRr6OP3xdaecfZ1NmuKy9L
guxLjsR0mtZO97SNh2bXMz+GpDm2Wfq+6Nzyg9vcS3uaVwiXr1OMBK43DG/lyOqxp7kTeHGtrTsu
Tj2URHBRItpS4/0cFqKS4HXjW35v8KCs3CH1uSWfCh1Ru6dbGkL8YV0NhYWlPL4zifU4hho8a5Oc
rnUYhzehzTvXdRbgfmhXm3lIu8BzIloqBeMB6sM49++sMYLTZJdbmRckB2GGxpCTuUwPTgnhuUUv
nMImxq2SQH/E5kPcYZxsFpkdaqAF97RAfqq30ixeiSd4rRLi68fIOiWku+l0lhsPq6NGbeXY++0l
JtmUeOcAbq+7TrAzrwBOEPZMfzl0b+Q8vBcW+MZwMqybeebNL4BPkxZgsTEU58lgKkiQJ287Hzd1
TsbIUNnRRkOdjNzbZt9lIPFweVq9HWbU0/2RmIc7wnd0SvTcnuhUQtVJSxBLtWW8j+lvsNEwCBRD
9oLOEOLRgvdvIGRyzyZwXJ5ycPfjZD0NlrMeR/YFiddMWzrnT4PtPRRDcYxyHKBkjy/r3m72Tcve
oyoIXVGy49+37CSs5ECX75EarNtaAtqbEXMOZCxPAGRWA71OJoT202m87VRO3bX3iFsh4Q2PE1dL
+1pZtrbJenNH23Q/pNMDO6/vMUYYEM3PVp2/enq9j2L929Wre9kAPR7cjE1j1ZjrNsNSYz8brpsd
fKe7b6O7MklbCil1S4P3pNnFC56kQ4+qERoRxYZM3bxg6a0WjQN4hQh/xgav06U3ra0t0tM4Lvmm
tex2UxfFNW7rHXTS7NOt2BgabKAp+B8jn4WYk5hFoKMd9GJxED5joTPCjS5grTslXQlfZ+oZOhpw
ZLizo2CVOs02nWGgfSskOBNXPak5s3TumogafN6P92EvOTtT3ASRD9c2ZZQ00LB2vnlbMtJoJdFr
dUXFqrNObTSxfsmnbg3R8eRQOgooPNbrha3NImhl+XO9StL6NULKyrotwLp6DyVtnSsldxcZD6Uv
Ygwlzdo3y5+5ZCkyt3WA4KpbwRg+F62xkRHOHZuU75kcCGDTGbmfrckSOt/OLgELYiFzyqxfNK0n
nAJrLbaKR9+meLZUPI3luG8DlrquFmvXj8W29+ilgIhLx2dOu/LayAfdJAMuxL7Xt+6fwUuN3ZTl
zwj2A3vmI2STPI4lGw9D9s8YXN/6lDCuYknuU6KCGORGxbYgsLChAjUmbEFLAKDOorFCMOtXYTT3
Hp6g0VeVPTTWqccEHHstxaSIsZPdoCPmmyry6sDR82RbhEdYPOpGHVhL+svFtOyXZDzqM5YrgmgG
uFrpcwLFMZkU5lofrqPVPIySVkYE2MvSN40kj3rsEPagUaKeqwvukQmGdK1TM9I846hZw4Pu4SJ2
PO3FdYll1IeXPj07tK3xq04pg5BxRvEJFYBJdEwFEuueJBSw78BCzYNT1veDFSLy1+vbxuZOd22C
0TiujBgOkG1z6xfVz9Rjuyjb5bMXPj2x9qUhwUUrwnMFI73BaSaykLpCBSrRcE+9Fd5pJcF66VTe
+4VJng+LOIf6pbJrqbWpCUhxFW0ompmTY92wMTgv6RhtpuLP1BfrcXLrB4lcrMEzumqbhnfiLdOm
0Z0no2tvqx79hjvwcvOC8UNOA4skTynabJbLIcmTMAroOuGFiuiiRa7FnE/XizZQzhxjkq8i4NX3
MaapMAt8wVK46Dgv4RKqwG4Iy5GTnkese1vHkygw5tbbRvpy8fXklVERrEWf14hnra8FJuHKreyL
ZKMUeQRGJOFyIeLmp5Fk7TlifDZZH91AhUKpMBgWfbHLONUQSjOoBl18Ii0JHxLEkQljJSVSiqEp
5FvJR8fCeOlkBiwzbB9yIQ7xUN2kZb0jKvGtTOJPo8rIUt6aM1YiJ6875L9Anub21FMgu8ndnLIP
NVS3YDqtJyIUpsl/t/NiXk1DRzJuGr+6yb0fWlhGrBgP7Dy+ZwQcWTX6EHGT+OFrWmq02xz92Fiz
tR56kA2ZNhwTQjBMRzAiFR5IJn8k0CBNXlo/p7zuJjc4IZ6TLvxmmPihofuS0JizCnQ6TXlD8l+Z
YwMy3Bvq6hNlDAAQ+rF0K4AFLXJ4vEkQSu2g74hSQ8EdpH7er0SRvkyLOI2i/NQJS/i92GZOYOqi
px3obe+ccjyF7XK0k4nKuDhOZnLvWqB9kfxVBV55aay6LgO+/lAArHEXqw+WHG1L3XxNHnxn1XKZ
EbLohngOzewe2xaGrLijGDVbxb70iUDJbarnWXYlbrUOkHN9175zhF5J7z1DuV/2/WuMhwbhA5ra
FEmgmlO80fsoE9EGJC61gY+cVqbKlucr0rV1i/OR5W0JchzgQkDD5oEiFLpdEO36e+RD78MzulVw
n7HIb5ouqtbIv2EZp/V9Te1KMMqTsMLAXebO4zTQS8cJEgazSC5jzTIhAiJKDpgZQIAx2a6xrIdZ
tMmb6icV5T7Mk6esZnjoQd7mMfvLGb4LRqZylY4OKQBkMHSVt2y8W9mSQzpEVrVp+noNnBGrx1wR
JqM8TKXE1QvPvmsre78d6KxsDA3+SEgqq06W1MWraPCXy6Pt+x2Ojcy9YZ22c435aLHpzpejb1rJ
PvPNfTR3bAJ9uA26o+FsaPo9Ha/nkj0TeF19V3v+O2WXIoBjRBWop21muW82IGhA2MRRlzY+nF57
B+mSAzyKxlVu+eYGui+SNjkwpkxQDqjp3pvNh515VBOKkXiTTFrHYnksBUnnRspl69HJyaZhgUbZ
7uoWBBBBFYfaGrs7B4NNKNLuUMe4BykVyaxAhtpqx1RvDUSzTB8UZCPuSYRWlZNCardH7CAaF5SE
DFBaL+WEHwKBLylw1ObJAxPrZaE8X4pHyaIFljl9hcqhpTB+uIWdbVw+K1lW8VufeTFB87HcGHp5
2w2wNZTZ2+7N/GUo6GtAjKKGoPubuAzfsDlSxvBfE9P8mgw5sIhpZmT3PeEH9OFQMrNiyUk1R4k1
G8t9W+F1MNl2Uc/lnpePjYt3rIjSBxSiIdhmjE8OS1+uYHjsKJITkeF2Nkln6ftnr7H8wOBW8FQK
cN83P7IgphIA6aNv0Z+KBkR/BiaRUKYnHE8mXASUbXJKfvScMcbJCNg0TsD3Yavgx2K/na2oFX4V
Fp54+sfAuXFyM4pRX+gI78C4VpaInpZunZvhqR7ZPjLltcvVc3TvT2+G2wXAjAetbiWli7hnosxe
E9yb+7ib5wizW+WhuWaPRpuztU2QPyFbYDnqNwMImlUWpT8+2TVQF+rbPGnoCffNlpxzGbCwFIFm
zIRNWfuoIC2tgDwQ9LbZPyJsuE+F96KV42WyiAJiBRq4DU6TYqQr5naM2npJILSkmRsuzaOmWYce
+0+wJAllAhLpZok6r2dBSzX/RGOPlGOTm9jxX4RjvjTucI9Rg10NBRvTmq74FthGOTel692o70EM
fqmvtmM+KCvO0AHQm/ryQtHck/rFduZzlTuXKV3OmUStR9FR7+HqeO5T1TgXYMEXLSwvus/uqyGz
Zcr/aPX449n+x5jMB5252Z7Ny8xiI2/m69y+a9J9J/YDSSZjZT9fRVh/gI64+nirBa7genY/Okv7
ctvxc6y7W6wnW+64Sx2PP4QifTYAPbMpedCFu++pn2OavjRVflFfh8y4Jg2MF+ctEcaZcJJr7ZaX
rmlftPiHzZbTDI9xnVxlm1+wff8BVIZv7cd0lmts8NUqjgjYOH4xw9xybc30oo3yZ8aMGFry0pYb
9SvE39eQgl2lVvJ9rCC3eNjNPg8WYqPtJPxSD3aX5cpY9uWj9G5kyv4WdlY8nlPuFBZy8iqaAvG0
SrE1X+BBkAwWXTFHEeesv3bLdJ77/sccutNCWz9Zim/1Mw3wP9RY+9m6qKcAs/1uVfdhLq6TO5zT
tv62UB60BBU5prz2kX6WhXHK1dKtLC7qd0k1BkNa3sWG/xUlxaWZ5dUKOX5opmniPZRL9m5gIS0n
0nbkdaC05iVijx3/6kXul/q6DOmlkP5WL7W9egpas1vddG6N2rq483DuZ7JCGyDgxfL7t6njf4nY
xVoGTCIkP7Az3t35vs/MD/UnSDPPig/O6uSpsnknyXTOa/viODir7A+j8r+Svv9Un5ebNnDd4r7s
o60Gi+2vw8cBn8zlWon+pwXt5mVnox6uTFpX3822w7AAZ5E/YA1BWETP3BDnhBNqLJxYzXmWhMSp
C2BI42ttczbbBAhaVN+LAS5Lj9mpdsY7yvuBehGQV4eYkBB18tS1MOTd+2J+/Ot8qhO+EKxUoSlt
YWbk6fTY5V2gLgZ1UagzoB6q98UNm7H9AtnCTp2/rgcOEcKvc5a2t03HHEFQU8MBUAeBXefFXj7S
2IIhkl78PAVLkF+OE4BpdQyHkCvQVXd3sW+L+mPJrEtJJhOlw+K1MX6cUPtqWvsDE9jF9iP4Goh1
0+qjk8YFlsjrZP+J/PDZDd9n+NJmuCmFca/OLUgIPPP2R/dnGfyLeoXO5qX8efohRkRnWWHTgWf9
14/fNaOJIckuyy2WrybFWkHIAiL+PP/rzamHyzC+hBT+1Xs1wi/1NTPlUynxx6YZ6de8S/XxyKLb
EG59O+jxlTioK8vSFegA0itL6uGg+HhT6s1RkTzZA1brzH8c0Zj6wv8iZ+dCvtqPJayPRZuurfU8
V80rbWaOCnnpvf6eiOknbsyLELy+ll0whu7mCXvXEt8aNBriidFK5pdpzA8z8ZymxrVsE+1nOPvM
Ni4R94d6+b7lrb5Iy6T7jntuaU5h/NdNRQHqIFz/rSUxAxxFdK1k/6k+WafB6pttoqD1q/r4oht+
CuTAc9jdkxX9A2CPMl5tQwpR0BuOdlEOP+ovbQAZUwY9Pb383ijcMP5Q/B6ytvO/LE4yEmu4BJyR
wf6YRcr6BwaK7uFq5x6f5xbVRPGISfCatdFVnWCYsrsq1XdSave1HIJySTZapR9jKckVLC4pKBAA
0dW2rSQj68zgUF28Wfsa8nsrKV/UFFBrJlNI8tFs1chtWvJHUJNYFXl+nAmFDX1eCnACCwGmG7f4
Hh0iH7qzGkc7eArFTDotQ5jZVR9N0Z39Za8GOPUO07S+SyOqTxxUNSSpj95P2WUsCRTPzzon15Hc
t+RG1H4CwgvVUm8xOkXc31zq9XLVB3l1yY12GuJrZ/a8fB7DsC8aiRpdkh/afvqZmfIoHSvMWMoQ
djOHxbvOQQfGwJ5/7imoxQerja8Wkyglp4tl3unK1K4qUIyIrTWc1dE3tOazrK56lryq61hdIO0c
fo23wsAVyU+4lC6T3n+FbJTcdG9Q/gVqelUjpBoe1NdUTy/qewKLzEfHkC+/s4sa3MbO+/idb3Tj
ocnJy2L8UZMC9dHE6D8hKJzV9aVeh37LFqWvinjYdVDhrHE6/z5UHRn11kIIBo0tHhmLL5WeX8Kp
ferc13ZiVoCy5s7dXTWwhRfRJclIESzaW3WJpaV+HYvppyz2i6Wf/YnwYXV3ZwQZgRzbJjs7zf76
VZtqLMnK764eeSr6R+rv1N1MKBuXpamwOmh8jOR3jnAM2lmoKRjL0je0Sn/UNVpz+tShnRv9jU2U
f+oKeY2F+1HqnJfcKG8iq96pQ6BmN5cDqcZh9RHdBnHvGSF30OBHWaW9+fH7yTXuiMJkUuEiCaFu
zs8RkYMEBVwXTp0soyvbltfR+B2C1D2mjhWl3nsXpVUTyrP68EY2/VQRlbCkuMPMd80SPhnOOdYR
w0oI7WFxwq/fX6qb1veiDRGGMEEP6upRv1KXHBsI8FHYOrgmfw/hX0N4Xv4x4m0jhx+iMX/U8Rub
9zo1ngV7JaMMHyNvuk6WflWDbS0bWpqreZrPBAKhOOJWUK+RUUQZU2Pd1P1Wvdl/va4Iv8lafFMP
1XV9p54m9AnFSFP9FC+MzZwdHCC7uoGUU2QPDq+p3u/vZ/n9UKJ9JAuIreb048dMLyQK/pj9q9mE
T2qeVkcLm8wVVGeki7Pm50+Y55WQ8E2NEXqiZjP3IQZFohYR6mptsujqua+63j79625Vz4Kz53Y0
hw1UqGdJ0rE6F/+HuvPIbiVr1utc1Fb+K71p6DWABAHQEzSXYCcXQJDpvc/ZaCyamHagqt570lpq
qKGGGlX3XhqYxMk4cSLi25/8uDr0O6zmtqj7Lo7JGu+OElf1mpzBREyl2Q88+hnzbRZbdB6b4CMt
tYsELskOVXelcfDNBocXYm6iUbujnPGhRXuJWkF9tNv2j4S9rEm+Fezm/k60JFTJzWlk6a3FgIJE
5ED/65PoYs7VCaNKPTylgtuvBEWjON85nKi8T2iIx3uJHXLv9Pr8GE/cTyybOiBr09Ifm3pnyIf0
z5doeja18SjX8fquNf0jqF76DIqXbt/L8s94pGJM/wTKixKaZ3Lc60ZO5fYB7JbfKPoRu6WLLOtU
Jb3LlV1b6jepOkMDu6Ny+Z1LfI6m6VC008fwkzsPOHozJzkgBYnf6B2t5GoBOj4qQ3VnBtA2SZEW
xPdNEt5bS/VDBfDTSPeStMpNt6RccACc5yW3rp9vRjuvm0mnnOaCzv3drkcqxcy3LTwzo6/nRGdT
nyxOlN4dc3DaRYsWGq/apVXUCwX9IstfG7KIkJ26bJxt0mMakxD6QXRphE67w1P1+i7my+LBuTOa
B0c6vVp0mzPJPy3cEWacnQerONtB4y8gS1LY1rJ5xYV9Dno6ohkegp19NnKem81WO80ofTsE3bJq
9KQ+ylEhdoqbmJ9uOJtcn7PXYrQ+DOwvJ1k3f71PS7nN0/xGvmAm02UcPielex/pxel4012jr1wt
vGPPCZmk8KDdOXmWC2VUkncO2aNec2Ym+CsFFsXTuJckVp27Xwn1TOyfDSt+mlV77ZD3dYjpk/Og
Lic87y/68tnr6i5g5ukaSfqYzXVObnAt3Y8k6joL4LrF/L29yGpujeDYFUBLk7NRPdopqSyP2Ohy
QGETkM0Ar1JOjt2h4++SB0rOFmh/xrb6vIYcCQ9z3x40Lb6GCk5YvxOhpNGr7wih7nSRvXUZ0guu
ZC07bOP0B1WhecWXZTdImNWjTM9HRHtwDhwOhQRS9mcmsLfRUt8GoXNE34P1aMFmzWQGTqObBDer
pOlfSuYNWo55Us0uXPIpPm895VQJXnf2HIZj9kWtfJccIOnyX0JrPrmJ9eWhySLxY8p8zzzZjQRC
QOXnpXB+grD8UXLl2zPe47ZAwOFs42A+AdMnpYxJwQi9VfegFBoDcdrJbWHF/NUAp6bLcbnBIRo0
b32WoXFelbyiMaMIrx7CXnbA3Dl6gD6BsD5evyf0QIYsfnqv+lKoG/EzeBzcohRn+IBQYuecsbke
I7Bf0h15Unm98hqxb/WN3L5D3XMMkm1GHnv9fbm2cxj8DPRCQ+tPOKZvpbuR38rs9Mzk+4Xq2fVa
obTfDkG1zzz7qXNx1Inj69cjTtPj2NNIC+9M7suWk7qb/fW97MlQwtPAHbvs8rE8XS8Jm7187Go+
rb3Rfprwn8WVDCBlfA5mIj+v3OXqyJ9Gj1upSQnZ2l5fLXiCs+w81/UE/dA3kEVJkpdHjJ7JZjXq
mNJSuXMMOAhcXnzrzsUw/coPtQ0l4cF5lS2zqdnQpuaI4ZqsIlmb1ywun+4diiW95NIShXF/O3c0
6NCwH66rPfCy4/UeDIvmOA/bv7aPdrqoESvUGu7i0rmRv899fNtXET40LGxzuolnbMQ7HvYaHl2O
I7lzg/XKXv4td/vISdN1x0tB+8tQg5u0h/PGAZcFepZkpwXchn5VUjDZD/LSPXT1mYnyGxe1Y1fw
buVtFFbw3ef2DteAG+9xUtIfvTZ4Bf2vOhfnJNE/s+6u8bhmfLBRtWMc7o/cB3JPyJ+a3n7JK2DR
59wS44LxqHH9pK8fwdKMJxziOBI6YtFEEzD4ayXKSpJ1U6fmp9Hcyb5vBMQqhLLv8JL2ds/b5YrK
fmZ7+Xkubq5vhR1c8gFrUvfB0jI/yomF6CF/Go2BLrQk76aGQUqvVpzrKTxkECpDywZd/leanwbB
nu7fpoMbHvbGncdON7rjycA1LhxH2g9sE0b6g6Y29NI71VF8yYdkvVzXP9dmidM9oI2trDq5Tk5F
CYv/5Gd0R3ugTcEUN0EJx5uzVydnmsxPShaskpr0ucoeZPeUpFDy+jKbdpTjdhp4YTl7yw4rhZMB
U5/pJPFRTOdx9NxKaJWEe0j2RuweJeqWSv2dBtoZrsZGHdQ7OQmhY7nNGd2OU3CAZLtSB5EHbNvp
AfQufqDkV6oKNOyvxCqxl8cR/0tJgpXee7VY7YwIb03QxHInXA9C+qma+/eq727VdthGPed19lAJ
BhLYXGR79I65YZIPp/h0+vpccn6j/UJMaT9DdOXszKFSEL1mzsXzQ1nFWLstp45NuaISWFNPUyJW
COrtNh2xj8w3SsAkU2ZxyoUULaTQuaa/6VLAk0dxpvGus5fNxEaKgcvRJZTEZvuu6WeJhTrRRdFS
f9K7R4k+tur8SdIneVkDVcSA6qKJrI9xpdfR8w4S7CUQWe30OOOTLMFMUZHqWsGtBDdAaD/MIB0i
hoclQfPG8Fe2x9YLPrzhY4iIU6xnKIeXQdU+w/K9Z4QwTFJIBwQPfkMSefSyTCx6r5IUX8PSwran
wGLXCucgh03m/bmY1EkRVZNWvV6P6XJ4R3q69WgxS5pGwnHu+JrrlwQnOe6n2nQZxmUjfiDgDgKy
QskUr8eZIhlv5izYyolMPto5bc+aSh+mP8UlYzKj9WMUxgbQ0x7V4wc1ur6hxOfWX6kKoR1su8ST
f+IKQqoXRStpNFCfIN7Ums311O5wG9nIatfn8Bw5XH7uzmKsbj29/pJUXP7koeUZmIUBwGmjh+5o
XFDWU7sDJpWrJqcq6rKZ8rCJZ+zsjBI0ZRBnZJ9gbSLkWqeedwfB+ecaLBj1ucfrUXgy15P2NeQo
xqkzKFRN8Vddr2R5yUY9Ou6ZpI92ffkgO4wnhWR9uFSmei6gLljmUT79KoWLbuGZxVoaySFZX3fU
nn9aduiMFM822u/MR3xW3Vo20ljF7W5cgeVzdCQiyo/FFH/KGW64dloy9Y86YT4Wn5eMHVfCh6Y2
2xxuloQKOYXJaVY2uDJ2gC8CTeD7chSTfUbusKxtX0eY3v+EILkhk0q5BP1GdiX5QK/XYkgWX7Gz
B322vyV1k8/Hs4in5ZdUYplR+Z4zFkl70VqGl7LogpaMdCyo90xYboFNkBj1v0lI1Tx6VmQmQfJX
SajHXN8quruVsjcdp+9sKs7MxH5roe2XTGjShQNMPe879lqPha4406VLtn1g0gkzfuWfKZtq4FQv
M1U8h+XNmO0rTL5r74A28KVmeK0I1Wd5CinKSwE/Ve+xN/uQPDlk61os95vhT45D3YO8MsmRARid
W3sbDcWxpHxP8fOZQbSzxxZkkx5Nue6ntXIvif9otF8WHw/0CIyz5+ehxaAo6nfyjEs5/Eq3AaW9
1PPlvOBl5Y/KuulZJ3nZPxvp99hBUle+zfjY/QB/PcjrlGofCJkPjelAHih2pt+e3ChK0VNNR40N
cii9z0XZjcQGqRg6RvJHN5/iiDfEP4dovvZKlCA/Ytkz4iWif8vPygN7JKg29VApI6LULpdgl5kO
LipcENKokiONvAYLDm0Qw8zn64vD5ss6ptP04tnse/OvS0tF3skc2eeA3E5aM1lmXDS5f6M/kxXd
5VV2o5fDBWfPc8M1stXu0XKRhZd0afVPu6d2MCCZIyzxsUtlEz7JZ4VVHGu+0uZTWnR3xuxt8CBh
61W+5YIjvEeS5fngcK7FUHW6V3VGASQPhVL4GNCNkxUTspXIa1JJRdFzQ2AK3q7/7qpjMB9mSh6K
Fb2WTAS3rP1poWRJVp+zohDOQYRLXuTr8iuJ1CowK4Ic6t0kHm68hsH2DwyNeeKTtJ+Aimmee5EP
BqHA2Rvd76Q6TdH0LldSdZz7NoHzxgWXt5B67ls9/aRI2OUnm8W4tCoDJsgOpenEROC9nlcb+ZyY
/v+VdyqPrBb548hYZt9y6kOlxpdpCHN253NVTKoyqv1UlBNiOooxLmVK3LeyjIXw98XF0/fZxiPe
tUgzeSmq2e6Lod3JypJPkNlNtsLuDuXqUbpZzcTYRnH2WMFLS92hp4AzwJUZ4H2Xy0mvsjMledLA
vWYYRzlGMoZ8Yod5HeOcCjJhQFLQ62FTS9XTzBT6bdAa61gMYBmSSH6kxiX1w+bvmiLDF357Xy35
fcwZXQ6R/+Skthpsy4H2dxN8/5OrKlO+N4J5K08tq9N01bMBZzUBPYAG4Dhzi/es6BA/QKd9R6F9
yZYB+c2oXcoCu83qS0rm8nUXShO0gL1016TyE0/jiTnjVdkOB7kppC2nNNx2BcJM2F1Dv+lIBpBa
nOTHqYsezV3rqN+M4R4ljMRxgqK/oR1O36DnziEyRne6Gf8a1swuP3wlAEYMBWdDQuFA0sboVXyi
bIvfyu/Eu5TuzWJHzxWTOP9k60HA0Tqv71tm28DmSpGfBvhv4pDi9mxLFENervfxcs94+qcsuIwE
u6Gh3gzarcQS+ZoyqEQj128cTpxkGGMFT1cbd3ILSgSGinxRPX0N9Pkp5V6cc9LYsvCtaN5WLGhZ
pbKwnWCA+qzAW9Y+ppQMeb5IvKs654h+8VKR0zmfJm0p+aoVczmjVVWWL8O7RA0JmzmvJuQ8yRNe
w1HQHirGl2S5y78dfmQKIXUPz7JCl7Y8jTt5ZqVj4csilriiasVXhhF4PewM1CdyAeSlSB1FOq1G
irw2cV+V0TibgXZqg/araemdl8NBrog5GwdvwpuFW429WFUPVjF9yLPIIyVcPwn+bpU/whzy46d/
viOvSH5CM+DEz3d6YH/K7TymyY1u5HfyHq4/GgmA3lrLqpCtcLb1C/BbS1W/5EJd6zWD/okrksQG
yw7e2RHqnn29YbAHJvz2GjPCe01tP6Tu1LBDyTrt0BS11mV2w4tswRjGXk5yw8ntEBr6JVzXxrLX
McdhyuNbOh2Q5/rwK9kUWvAlPexr14Ohy0PgJUxmne3Z+pBlZ+fuSsmil4i/qyXToQoJLgV9+Z58
rY04+v9euyNNtcKh4F1u08Iyz4jpPusewdVfPWW3Wn7nKjrPefGSTIBO66NWVB/y03IivcaITt2Y
tXIEpnaxqFd5roqkLdjKdZHLNwTRd4NHDfWSun6NbPCyenoOKEDSvGa4E8wbpdVijPzSih56czoM
DFBXeCuVeH+Eiwpq7cX06KGTvUyWdolC5SWzzj2JrmwCBUYJq1rBLJdNoioO3Nq/MmIgwT9lY/Hc
j4x8Sk+FQ45ekUe8aA0w6B7fV34uJf0egxQLsAXIOH2ovPB7KTeTscj3Z02/Y+qdGXzObfKg8gBY
6mEaf1NL6Yj6d022xfHz4NXUwZfi3bNx/6hRS4ZAxNvyzCTVpgq8u5Ak3ZuiD6gyP2rVfY82qSWF
5rSu/mj2bqahgvqR2Yr6iILhxcTY1ibJRSp9Dofl1Ez2pu+TW/kVxmYpEzrHpAipv3VPRCbSDOc4
qRQ0kWhmhFLOyBYVeidO39wpvb7zVg748sXcrGh7QNskyld2840SiTMYpyhzfpcPR15DkKLkb4f9
9YdSjr/d1B5sq1+ZvF/5IQ5nRwerQtw5XjW6inJ55JqhsYIXxfxPmfyJqD5yCmmW8oZ987Yr3Sc7
qRlI4Ykts31j1AMDIqoxDR/OEieHVpN7bb6TJ5B3P03xixMjfOIVyiu1Fi5Yj1VOEjFfT9wFqwgV
pN1bebsD3vxjd9V3ycncBVkfqgzL84HJXswgNDHH6vaIgXdepp6kjpxZdL9oPQ6ojtQQXioFF4nw
f92E7icB/Rqd5YbtKdAwBDAqy4dkmRL4qedi02Ou5e+yF8m97aBY7dX6mRHtNA6uwyVj6jzlOV2F
ityOZwrd8U1a9EFH7WGId2wGt9IzCpm+IgvKz3Kn6g34rxI691djPys+0vCUoLQo2zDTMbhp7YfQ
GlAQ18t7hbyZl6AzuZKqNwVW1XFtHvM5YXxh4kiFn9YrmGgwwiUux/bkPduz8WEWTiP+Xp9zjNAx
DapN2tgPeqZBUSlhdeVD941yUXhb6YAzGVdGAKfOfGu3ab1pJ5vOgQZ5KA1Q41qkP1PeY4BXGUwB
gvizc4UqqKOsUe2JQEfMridnrdvIdSZEs9oYglgyKUEveggLeTN5Dv6b7oLfnaNtFezm1o7BxGNf
i5fykvYbG6MSfWA6MO5xQ1kMMD9AeDaFayFPCWSMAkWsiyavc0V4MqFDN2BYM/m0duuuA7n54So4
LoxV9CcDkLheEMr4GbBstwFrZgXPzOXgelQGW3MmtQTU3OCIt3wUKnZEyQAdp49Iseb0WDbDGypv
xAleAqKhqX3VAVYXN4DcnRnJn04pw1vmZw07qwpG5vV/UYQzVxQUyqqc23hd00uNhr2J4AXOfugz
F/3qdrW18byZD3opbjLlUNh4wntJk9yw/p/FpjmcTCYce+MUqPVbrDvVpmvcl7xDHzOmynmMLWPv
VRUuWaxNM+wD5PMrd2q5+EqmISL+CqOByVpmc/0sil7KHGpyqt2OPdB709T8yfMQ50AQXgmxZo04
BYO8oNmCo8OP3YM9tZQ4MwYFXY7VrLST7ySd7esu8ke1X1u4um1gtEM+RbcAd3WbVTpQqaz/Yxjq
HnkJA5U9roA2ZDU/R45bTyMpJ+aHrRbAfk1PeZbjZIB/tt8r6UpXdYiLxTbMIybCFGxDaMd3a3cB
WZ5ZA6xVO/oTdFlyU+KiAsFrhc0kyg/mqUMwzNt6aJ6woJOXoO7r1sHAK8kwWuT0NNrQ2iiQYxy+
8QRFlBqsXcY2KhjH6WKfXKxa13GUhj6zm4fcUtPtHB2VoDR8Bvo3o9lqvma5FlPFq0TjbqsX2MAF
0su62WN/gqYf7ucWHH/VM2nJTE3sN7SKbwB9rEMN6rYRNggnbA3s7JiyWD1gq3FzGIZZW/c4gm0S
vMlah8NwNvbaNoblVWsHbwHoFAncu02N3axGxqq1uB6qhiq3pw2KCd+8HagqrLWo22aGfh9b6Aip
3zEAZJOIGfOELBEdOuMCN3qK9RZBiqUQ34YlipoGQrD3kWVMGnswRUDH2bsJCdKKYTSQB5mzRnO+
bFo7frRSs1l3cW6ug55+QaB9BAqz3ZHaaYAdk49iRCRihkq36Y38kTG/EbEuzx6WFq1fy30c1Okj
c8JtXaoew54Gq2zU37oO745JWT7jhWxpaS3o3or2HvTNWwBdAXLEvGstFyBMj23JlN6WQZoh8kD9
V8bNCUPlceUobJGlMP5G9VDODKlrdUGvFfQD1P44MgdfGfA2mOpoazlYAcB1u7WczqLxo59DSAyb
JKkjAKf9yVasxXf4Ho6M6JsUt4lXHrDUlSoAEEsBvUDZ9pSNtk+LKWQITsd4Qa9Og0I6oMHRjEwn
QOOq1esGbcao92QJlmahWDVemzqFoRca0sMs36FuboMgircp8J7E1mjvRHx/KtRnetyNf13tjnuv
uc2jqziMBwAX91M92Hi58pHAvQbTuRyVFiraEHXnBWUFBzpaUQDvb0vGZld653LDRdaDqjfSCqBZ
yvpxA0YSUzR2KzkHkvZY2NFlz9OIiDOc8l0IvpkGwjN2PdHGbfrbCfvI7UITYlFI7xIbVo1eh+ul
ZqY9QqVrOpqBTR43EDwQ2LDsHzOI7WqGd9AXzSHQkIQQxvV13rAzdynmmuoAa9iJHiH97msnkFFm
S79ph5GFYyNT0+MOzMWEvYlVYV0RzybNpK5O/Dob3h0FgIcDdQeR5XcQDDAQkeVfI1kAaWk9Onih
VUuP8XVP2t4glDNm83YYSsbv3flmVuYR3Zr7oU24qBpMKAcRFmaxyQHbLSdGiksiwpArYP5AIubo
2oYwfjQVPV0ZNWJqLtkEm3KdWMc6jocb0+N40FjzXR6yGJcm8OHEMfPdHjzoikzu5oqflEwZ8H8A
JCGwsp2aL0/WBKIci7nUd/IPp+r3taq4BGJuZ12tHmrPg1W8axGgo3XBjUhpEl/T9Ptoahxc55za
N9v6Q0+OSqYCH0dSC5RyeK0GzJeuuy8KPwsfl309djgAetDtvBTJeI7cJPN+VbMf1nXA7C84QqaW
lV0GlHObpuZbgpUQY+xMOLuAOwZeR1YsMvyu+x56E9+cp/tGv7Rj/JhqjbLKBqRPeZxd7Iip+TxD
djwEhypwMRbEuTMwi/HOG3Wqi0XyYxce7Q6OGNAscOslxOfZY8ug4OL1J+BAIIRjjjWgcXZL1WLY
WuVPw9DcJUbJnqY9A6JlOKBF6MuZC6yEHbwmzXBrYcaQlDNE0zqmIRs3yk1jxzCBuvElzpQjKJ/n
kTb5quFcjChxo5vVTQuK+jFo01utULK1Hqo3WWjW22okOdd7hLApWaXe1bdzPMc+SpXWu40J+Ksk
L3az3n9rtUU/CjBoW+5Dg7ZgY2sfSYXmszaMA0Yd7MwqB4YejOqKMffHZNB2eqxvCmze4c9RrR2w
itzYBfeMUxAHQnoRiyJ5katRU4vfme3vVdCGGDc9lKP20NC38pPJOgAD1BTK1F3x2VjVbx8rlZ8m
6k1dWLQMMAKA+IFccE6BfwTeKU7Q55WJOPVot4kaf+t045uJmXdCEyO1SoKajhHJkctrws1Y9/Qk
VxqMWybcdMb2GDluqeaRTN2KQwOnB+WlYFD/rjeMceeEoU6ThNnw2vBIQ5v23VSYSoDpyq7k6ueK
Bs3KDWEE0zwawMHKyMKUpI/OUpPShW7hl64IVQWISlTYWCm+Lm6YemsIGNvKwmne0O7cRHW2hS0N
jz68XQYU7bU39qQGzbCKySwn3K+Irep95TCAJNwYxPQF2/vIDFwTQ3AvnowmfEuyULsfkvAjquwf
HG4NIKFoauv21s7HbIec3ANQs5opLdRpzABR1lyckcCL1ggHWWxcUew0zMebeg+SgXHguL+B5Fvg
6xK+2Z2i3elAPDjwdHOvrTgyu+syqNINJZFyeapz+5uI/JIAObuN1QOwEGMVc6qY8XpAwesnIM2O
0UKB1RkycoPWvs8TG6sdw4JFUfV44UXpzikhlTV85NR7y3yPIi9cR6aBe7DSwC6GpUUW+QNpo3rO
2/zRVhT3nIoswyS+vtiDV9/GtsWIrtLVGw00gI9fn0PWF3dbkE+PVaRbj8ixkqd0yT4mmv8LgyCn
tjYx7nZAUA6EnLau+kejqN4g31vMzixMhU82o2Bznj+FPQNkubUU0HoSlAKJ4j38x/9C3uF6XOLl
BsiocZhCJOwE77Uxzukm0Y3npXW7R7PzUFNlcKqutEf5F7yev/6V4539zJiOwbTqqmC04l6hTvze
zBhX9l2l3I1l8xZ1U7EfgI7f2YkKECdTp5sKURfYGK/0dUprg578+X+Cc/wTQ1T4ucSn/x3X+J9p
jf/2/wnP0TNgLTrY3v+fiY7rn1PzP/77fwY6/vsv/Y10NJx/6aZj6q6LRsfUPdv7d6Sjqf2LCrdp
e7Zqmp6uubjTFyXjTpAb9X85jsVMvGfZlqab/PcfVEfnX65tOIYH+twwbUqe5v8N1VE3Ted/pTry
3IaqOoZtmYiANd2Q73+fDigs2v/2X7T/aqCtDYlb4E8Vg8KXFqxMixPzEoACcKo4WEe2AXdb+UMl
OvS9RfHThc1phB0NqBs6gYbJwmq5J/WWVAhmbDpxGjKMfKVbBkb0LFBMA4A7e5lvgKpFC4pWB0WO
C6KhBDSr3E51ekcQeBnaCtz+YOgwpO3nJbhtcvcha4b3umuZws93qAMhkhs+zGsHdoeCE1HQ/Eym
guR+fs5mb95EHYQNzSmeVKetfLL+c+NY2BYVbJSBPa4ysHtMQzMxO3SvVu6kTN3kp3b2dq7JK1Qq
bDDGfFXg5e5XEAhXuVH4NscjLU0/od+NSP5I6hITH9iFzllk1S86Qx/buZjsdaNzyAwT9405g5/W
tpy1WumtP9nfhhEjDWuzR1PD7V1rnG7dTsk27COQE0WbrqtsuInNCVQQ4q7JTcBlL1Xlf5G1MLiu
1YMgir4UE/xbxZEngMKMZpfY7aqpbyTa/dxhhoWh+jQkHf5AqMNygve6nL/qnQNKHBq0vtZy6pmd
ATUAVwTkPIWxNkTbHDWcY/vxN2uZOM+MZwP7qFXPPu4bhXbEwjVb5TWCPcSTd/HkML0K92o1FMZn
rfccJu3osax4jci7NH+uva2RB29B1z0T1HiymgG8BHeLfubbpVlXFM9aWu7FCNRZMfwMQXpkbEob
UTatoMofTHPTO8iy554DmGlwBMjy7sMMmEGAP9X6FmcJN4M+hqHZFis/obwzX4Fb9EfT8P7Kqd9w
j5XrfOYBoj68Wywo8GMD3XJJlBWT+dj9RnzKtmjgyFZvEn2s12k9/4EuhGF8jqLNGozPeFhmaHvR
MWhY+IuhmauxGBiN5dQfVOSTUJsf1JDCQjFT4S49KWTuO8fDNncJKDWV9nOnLbiaKhNO3nrEWEE7
+mWevwYtMuwszVH5D+NDgBuNYQYPWmMiyuOtolE+T0F/yCP0wdRdLG1ds61HlQMhs1N1X4f8qOY0
EhPM3XxbQ8ldsyxad/xFVerAYyP7b7V6lxX50bl64jboVAeP8x5b6Xps7xcnT/06CfEprSj9hXht
dJTWgpBli39A6Lclgp14eanncD+qxuPAUVJmYjERBrsLBXnFkf8na2aIlanxbprwp3pZmynAgHEw
joGcyt0ANqbZ8+mH9mvuQd/vB/IgQFf34wJrRQ9DTL7ckHoR10Z11Y2WjzTxSSTxrkRlroeHBi2h
XTAlWWhzyiJO3vRsfJiWZZ/WLDIGTYCfI7ZsFdaNTpXSD+cHNDkK10mlZVieGxhCVG5qMKv8QqnD
GwKn8wTav9ygfd2ZGsWOpqHzXlOXWcZHw+aG5wgJ5GjJv2wX7NH1V90MnTOd+KdxqUcfVh/XVCzW
UGJ1Klc4cpnPavL2T2QyJ5Jp5g3ofm8VJXL1G9wlK9t4ArL+UDgF5JaaB/Go+fYz4Id05D6r6ztg
Mouvt020a5T2haC7dxphBxSIXdVgoJpDRp9q1AVwDrHyYJ8oXbcqKgjSSQjGNs20Q2y7577FzSS0
Ko5zYrylw6u3ezTcTag8MwVBUayvoPpAycGSzKj8ykVhM1bcNVZ/OyaQj5zJQq9kto8xJxpwNNq7
Xs2gKzMsMibFfhrmCWp2lZeg7KJthImlOtTUibxl8lG5MgfDm+xmChkdUcXTZ+ik4MPXVZBhoUaM
UZqFLJ8FyQTcMpeVD9qqXzsA0MaxYcdx+LRAP4QqEMgEb20/DYNVoS+/8DZtP9eHOzj/9GFg+Q5O
RCXJhVwx1nm+Vqq3haQ19gi6UcTL7CImZmor+qxsp17jNu17ujUDWuHk13YmyofpI45p7rgZ09i0
FNeWpTMl6q5rbqY1r2Ty08Z9HwLqcn1JwSfAWYrmBlUCrt+cxgeHzq8doBoaa/CfJJ9EY4q4Zoog
MIwt38ONEN4e5pDWN+cfrpG8utRUYStUMfpaFkkLZsyfQsZXALcokwqgSS84mFfSV6OeUFP9UR6g
Pm9oYfAaQi5TjtPdepmN2zHnesGTwrUemTZ1IfiBo34wh+w56aadxkCLD5ip9LNkBl5gc3arrb0X
TFTcdLmTBvT/TRw9FQbJrqrk1Gj0RvTWwDxadaWqfLquq65aF8uyZsFbb8Rn3MRuaF1wPvGtQCBF
EzBcmypi9ZR3VCpqGwtw3cNKwhor6tH6zhp5p/r4vgStuQ7rHPzzhN7ZoKpPSoXuKM6PelI9GA53
Ycbo4xq68Tveil8dkFNsXSqfjhmWl3MNtJzuliG3HsexsHNvptLlc3cIYxSQjjUC75VNjwdNlYIP
VTs/OkYPv7L4qqKKEjqGcEvNG4F+SHBM541VwN7srWlftRyKNJ0KfGzjhK3Fxoul9C/QwHB0dHwY
9vgROOZD6g4EK9kE2UfoZOp44GUsWB3zpjyzeTfUPukPUYfF8wS1srpTCrehCLGyMZIlg8e+yuW4
S6RAU21bx5CzNJ091NGLcbNwf1H1rQfom3StMsX98UIApNFxFBcbK4/34WQ0hFQKPemI8azTiC04
zOEE1Espktx56o61wwtDls9IPZScqiS24QXlYDVb77tO35vUuNYxGBrfgZ63cgIClWzqGcDpVT3k
eyfK/wqCtgrGRVGzjdaWFQxV3kPiiSDxfqFZa42EOS8KH68B0dENHz/yltXYwLrSig0tYyTTo/Wy
5NyWNWfL9TzFZDpyw0cds48Lg8QGlD4ymetKAS3CoJVDZJSncphJWFdUwnNK+Z7poQhnAG4d5APk
QtZBYfH55bO91TAKWJujS4ie4c3iUu273nCbaH28Lr1hp7UDFQOJzLNUUI0GGDaYvWmO8X8q+Lha
+XSGfsQKq/bxDrDxqKt+emIE3aYPAMAadWb05HP8R0noFVpT4+u2pvsPY64MUGtx9u6g3yFUwlqU
6z25nOPnOGi3Kb7Gpd6f6B6Y+y5rbrEhbCnzsO86bdpSkmPhVGZT7VBFtS/zYv2YZXSwWshls3yl
bRlqzazwp27n3IdeGmzwOElfIGmmLxVdMvbRofcj3qzIabW94S3mcwUgba/2Fe/YMr+qmxDz630L
H4C8OXKdap8nZEDGkGIJjqKYmjATtkEPfXXq6WZpzMjsBm1GD00dconqc6LWtFAwp6zQCd/USWch
hh15fErdm8YDoWE2DkgAtYUf6rRbOmDmvmGiPWnrhmp7HG9K5gqTFCh1LviQbqgYqoIgqtW0B2Am
oY3iASwQ+4YKd2BYLIJabEEWonD7iLnUSI/gsY8LBF46wMdudj/G1FuehzJ/RL7d7rS5n3bxnGi7
cUzxc8z62C+VaX5TUrdZx4nX3XQd9bR2FrCXN+s7raAkbKmJ4euTY7x3ObtqQrbd17b5wKhKfD+6
PBIB9s5QR5RraZTs04GqQfM6c+tvTJhc1DT9tu1c351Qs2qpTdtRrak/1rdD2x/ViuoPZP1kHTpp
d4+/8IMFx26Tok+6AaMrjrfGsMdg/VJUHUwPzEfWmJdrX1MX7rC0mDaVG9p3eWH/VkCO7WYYztEr
xYBAmdJDSUt5sTHLAeLrvCRD+q3a1OB0ezQPQQthO9DM/FWJjk7dafCvCuXwP9k7j91Ykq07v4qg
eV5E+siBBipvyKJ3Z5IgD8n03sfT6wv27YtW49cVfgGaCBo00Dg0VczKjNix91rfmjg7bOGa5je9
c0h7es/EPKJLrA5jyKQq93zzYFpxcp5Fep6y0aSGasNHE6odBN48e9REv5wA7lXt+uFHHodASPL0
3ERuQp8a6nZmRuZ1k4px6/guqlpl3c/m3G/Jm7foc7Y3VZamT3NmdNjEVpNtVPfDEng72cD2wWfc
bOzeSV4dninpWlcV3JUHNLYkqTD2PYrIvFliIe4weuBxbKMnuB6sF9Xc74vgqm3z7IE+NDFjUhzm
dsi3EaUX9CIa0tl0EiK6gf5JxE9n8+y30J1NEnFqve7D5yvbO27CW7J2u71Vs2+IbdKYLoF5ecah
LBb70MvkSdhTsHLKkTTENj04U2geRQamzbHFxojb5hQRJ7SVonqMCVZbjzKRN5rCA3LbWwfRSFCM
1Von2M87enP2jpXbOLZ+NKE6BXUuPbPeZ54TbBuX4a5hQikMfEnm2QDtLx4C79gEY3RkuLYffcA1
Rp4ZHGlymEWEga67IXP3RRret2Bk9rZMSIsdjeng9YGrH/kzEtr6Ctuc2Lk0fEVdOyefuRJGkfLG
kLl9mUdvH0zV59JF0QFh8tFSaYIxKH+mP/BeFGX5DNBxVWo8oYrd+SHArdZOwQS7ou5e5gYoW2q5
v0vXDg44+pKd4XBu5Q1cR3gXd8skQ+IOGwf03bKb7FY9qiJ+ygKCZGu/AeKNCWlLtoIlqm47ElYK
UM69d4xoOrUYIHlIx3kbifrVjupt2k/lVTUHiD5nIB4yU/uICelgl9M2DRSTeh+DQ243xt7qc7br
xjvHMY1gEUWvsTkup3EKXjJ4Vce5ATuklqsYjb0qDB/4TtNsjKU/ef5WGEsJJZHTsqrCgxmwUqWV
sLZkga9k2GwYbCPDoHN7RRNzx9A/4+aT7246vjhNSXUKI3wXtRBofbz5wJ7V8ogV4xMF5apOEvsB
IrrZZu31BPuAarsZ8DDmNNpZzwhcPVcZgrq5AUKbeIDearbxQ1vPzE5LOzvxdMeb2pjvEhJ4nrgP
3sO4BrHWEsYBwfymib5ygzke3KDlV6tmAj8LpArhxL0s2zq/T4fwBmrKLaOcZZ/nLc9vVL/k6dTv
DT/gxC7t4JYzxyGivDwGcU+Sd9CdBps6aSJUyC5VdTYQ1te2xTbYM7Keeetj5qfXQz2n10swHe1s
dm5Cx98T/X4N3piJzBIySSydeF1kQtwS8UtzSTLPrOvkqi7pBqRR+jY36twiKoJxc+3iAvR7frIe
91gWmt8NCv+8tKdrniprG6jqeSYS4I3E2VNs8dwM4xhdW2TXRoMj7hsbBlG25761t+NMd7ppqpbp
1vDJ+pxCzB6Gw0I3YbAjdUC82+0QVTD4A5LF4KSXl+gRGIxxKslupu6jSnfZqHeZBK4/iompV2y9
223mn4acPts8xcDLRBWfJZz7c8EJaz0axAdbMvoYB9++WTAhpDX4DQ4Kqgs3wyK9k281X4aq3ySa
2lcFgRUQqXtUFvNnh4iQdUdg52qYyNjjXn0HZ5gDoypvC+6TeE6PZYkdgUSC4LoKq7UFTuJkxdgp
V2kY/kqoxg/TQKg5qQkzxmJHbkLJoLHG0HTNR5Hvw1x+mX5BFRuECEFzAuOnZI/oVl0Hbtk9DOwM
o4LIA8Lv0oJOXsNGLBgjVisrJenOGKD4WG23ziJ0DG7DyF6YRFBWBacrJm+NzdStecBTw4VOvXfM
FAWZevAS+Yded04aL882AVtk5YTWSahJq55WcAA5h7kgZgvyJztdw5L4eiLZinUy7c9GSTQFOhym
eAXVnWBYnrWOQ6CwcUyI8L0ga6zWZczqZdDoQnbD3S88tSGoNYLROO/nyp3IzZ4fg5xEVFW8NkG3
ozoi3zhNnpXxosEW/hLctZThWiSlNcaVGf2ATrTxKaZrwiQK5vndn9LjFhiLFimXWbjFKnXU9jge
/+8OaJro2ltHum9eOd1MBaHC+FFZJP7lnypB1/YeRv3io6NyJdLmMpTjk9Z1/RA7fEStYvylGT8i
LG/8Mlnrf/9R0WpLaGbdaolpTJnWmMm9FvN6yv1wB+ery41dEpoH1/I5PuD30aq62dgPVfZGVfg1
phaLPccdzTj/p7LP1kgIEezBIBLlhRYyndmwqpvBia+0WdoC9RKK4keXPTM9D1IO/og1fzwd09J8
GOSw0gbnhA+mCLnqj9ZW63in5snMf7d7isZ3rbuOWs6EZpd9aTmz1oVHNVHWU3sXt191tMs+F3e4
/EjD9e8nvnKD6f9au9D0JewcuAeRM1Fsxpcfr5JnFB+OGO9yRJ00yQCOzeP7jw8pk9iMtcePZARc
ZJV12yL+tTFb5NBcyt/c8R8odJmN5v19EH/TUD4PRAZoKe2EtFt/dw8/TPq4XCwEmyEHpvxlqrfa
STEgNvV7G2MiPmGU/m03bLnjTmMdXJOEAbn7D1uCFhJrUwfcvt/inOb2728tDtfXCHc23G3sIOar
yMMH/U9/yFn5G7X6s3PqD60WxctzRisEjA5VqD+fFfhm/Ya0oXzJxpu4IuKBt2KJ+rd2RJhZ+fmp
74hO9GgPxO5PI0CAc46iCaE7bDi/du7A1T2oIdup6EW/urabpMHyTudXa6Q1eipAG6195lVEjHZp
XjQlRcsVtVRe35waqkUa0i9Rb7QcfqwVVNE/fDVaea9vA4tdF97hzk0CwGGoQUP5aEcP+id/rCOI
p9jlHoXZ/cK9oE0M+r3oC1NV7WFO0HlU3tkj011qkTM3lf4ax3Nk64gF9VXjP/2Gtfx8QHaeoyCq
Ib3bNRaZ1ITWNb3rn52r4BB0RODxJDFehwOH/Bxk3lUCw0v/NVpbrAgsb73o1q6Sc1UBxvK4RXwc
P9zBXzG4ar/7ZL/buGjstbxa36bvqWx3dTGdtAdeYxsgAX+5i3tnQ3n3SzTP/NuPqBlO0j3j3bU5
IBNF9O20qK1ROgQk2ikoBeNUfWkP/0M7L5gLut/aSVHNCZvTr8kyfmt1tlZDZ+5ytJGBKze6//Nd
NGl+7FNnHwzm1kafoC+LxUfKpfqwm/ktI6piKRUg6p4qmS8mor2RfQ7jgo9F35XazhP6PMURAspM
kgmunrQ7yQrBQlPvaVRaYtEtiulFjIG80V/UH6Q2IgUxyIoWJb82I+j7Y5zn39Zi7oI/DDkhhgKt
3de3bsrdyX51YUq/HXI0EyI/6nf057IRVnBwKvGroa/I7UPoToVxDm/V72IO3jRCzZjac5SWW201
0t/C0Hdn98smp7mkTS/6XghmmsW2fw+AHNmf96FXNqhaF1QVSPQcTGO8YjR8W+ZF5cELhjCKBVza
k3zt6I9FM1wyEAIpsYd5H71Y3v3k4qpiiczjQ3PUi9IP00YrbrX5Vd8KraaATnCh+DcJk98s6ove
TxJ+W452TgblvVbBW8r6ebHQnndIHs4LK742xSVSPlnTRd+i+vnTn4yqeWwxSRC89PjzaWAQ5IqU
A49iMoJ+f/75/IT5PuAw1Dc6zh4kjv1Zf7f+aTMbnpJRXtz2PRjmJ2Ig3lOoFd2SfzgeymD9P1AW
0aWvtdz+R5hsKgoQtu1FqLsfVoT2a5Sjca6Z1v/sUVVJsR6d0/hBRsGjXmAXJLF6xdDPNTCBH5vD
0mZXNZMdzUzRd0VVlV+M8nL8++wA+t6dIb1P6kWzJAhj+1FOq2h8V+LYGgLW8Lwjl4yIn+JD77Da
Z6AvdEEZ48n0QFXwqW0wP28ajAsHJeNavz/9JsiQ/3LCYE938NCzQujHQW9RtVSvqt7pYimKrsrY
vNErr74DGdH/fEfBmlM5iBD5t6ItbpuqXC+GIk1k+Pk30cdPafKlr7D+Fr0k6U+BFtHDqFMs/OFc
gt/Sv05vNHpTqVM6h9UrybP7NMCqwuKjl9Z5HA++le8XHm+9AAEDBrSQbueuvtILlC3wvPDYkwuc
GuaPM8nuOF/0AdQCkuPrVyJePrVQXIvHkwSzdP2hrzSK4Y/Kjk9+He603UkvnT6bmn6fSGTSZHnU
e5x+LxP9EDikQEAlepL41AnvLmch/PEf9f2nEvUTZabq1fvUaJJcPb7PxgR9ttj+eXc7XvSpn5lC
PdBweNYPgL7Ru2KA2yd+Hqe62reif9OftCtxd1FA9bJ+t8hv/QMpl+enIBx/mEnanp4MxdfURaBG
mD4qrD4VmOfqtzaZa0hSGBcfo7XsjWpBwKTWM1FOpCXZ5X2qGMAWDUmGsznSR5ioMfvwDGMXyK7D
FMElvOVaOvJrbChDVC/uutKDexhf56aLmX5Yriqft0vwEa8cOgdsF6+odUD5uSGDWTDM6MvBAKry
gZzb6CaPH2H2FIcimqGn6JNp6Lc7FJN7o6wuge7g9Pk0bysi+nYJSUIcXY1tyzDqCAMTKY8prZ3V
4gQXafDduMOEo2PaVo0gBSzsYk5rSX+WqBBXlT8eZ46Jd3bXD1BN/exqwTk53s7Esm3NujG39A7c
PWIFn4NaU+/9xQfrniwwvZnctgbJ1a1P2t1KTn2wUuxUe9XMNyNh9VWp0sOYBZ89jGVyget9Xkz4
qNPfXYJkEinQshWzei7sSqwnoydJ2h6Ip90687gNnOjWyj0UsYFzaTqv3YxuNKEiKr7rOMfrMkaP
wpk0eZwqTFOIsz5bW8qJNmYnOqbDC8PhwmXejHQSAOyqHdJo31JgdMq5so32knPSRTAYgJS3kvs+
mTxIXXivguoeUewrPqNhX5OWjBUifybGhNjLAHXiTDpCnzPXScrsl9NxNm9cRipAbR4ERjqG0Ezw
YP/fp5KZql2CfMWzcIrqIFhNLqCPXnLwXYhJmFr2v65JsQmO/opUa5RvxbyL4aezJFdfCDEflsa7
dVtMOyoL+8100yb43X18PXa1EHZk++vGQtTt0sCmorX2je8gCLBayitOfxEq8dBIV/aA5TvhyLWi
zXJsp5vaMknVngyy7ZFPtA4eGI+gsSiBk2+gAreIz6oKO6O+KwG7sIcLVMjEyZkPzD7RRsbHMHDC
rRE/gxYfsG8RauERWP2TrtXjL1kPOP4AWsDuloSOqHLZ94aNY6M7z6WDgakkwD1BNqoUGqkEyjhW
UPcqZ76xtSrzK1vsa6dLLmlLH1UU4wsCr0/La7016PXXYrIIIAyYNLf2cpEuxs8w4GuMA+7zenmv
48xliFPdVcy0VtbCOSrOc2xI7oPp08l2whqLZYsIWaDMFwmS6y5XB5Ak9SYhZGslkLvGQfouJJsa
geIEWs8jB3aHci3CDGAl8jPW86V5Yo4JeX/vk5hI36na+YPPGLrPzkjBOAHqGWaaMOMVw36K9ikB
IBufrG5mdDrtLSRdmCwMRhPBkV4Ms4aUmA1Z5g8kKxsEAKiXyka0CwKYaV++YksgoUiFiOh5HkS2
8OoQ3k2d8beQjdapaFv5uKpsubYt/bKodlrzONmBoN/CPwy9PEIW+S7q+kDYHcLgtn6CrJug3+Cv
XiQjRZgHNz+3Nd3RbyMpzi5DNdEzG58RNSL9hyQvOT+7eqiWwuU3ZntT++lISkBwMUTBAV/TuQwQ
yUgBbqwKFkY7lgPZiPz53XxMGf0iiUEZ4U015zjCCKWYl/XE6HOaEEWEkCeYaTgXRwYPU8Wz6KNe
MWvsIi5SHkOMKcMZvJEkiqHVBUyG8CEFzx8x01n9/Ol9XEMVYLpM1jJH9cXFKtIFG/ehU1V2qoN7
P2cxZXzDMKdm3IAVuuRhFfY6EndyogAdDcJJpjHN6RqNE5GZ9q5R4e+WttEGRPqvBKvdvjVqkktD
VxEXZnyNPT4KRXZCvVCzpU2xpvYwIHtHDl8gkYC0zcGekm2TgEt0rhenOi85DqsuPY1aq94V5ckq
rHnXzwTVRd1TbCUn16z6vTf2JwRWBwJ4jEs+qNdMyW9bGdtJTQ9ZxcyjJ2mnWQYm62S1nuo+q3ZV
sHxIH9koEYzomNJNIbu3KY9JiyUtrI9wZNnjdgjSgvGCfYwTxq3MP24BRJxzLCJJ1O4tt3pOl6nb
+FLle3thvR+A9x4rvDiNOxPfUy3uxs3paykQ57YRfAezeckmD7Gz7x3QJg1ugW1Iqh0Jg0OdilMX
dbsFsPmhFMPdaDXGQbgLQbMBXMOg2sc9So1ZeD1HekyXy4SJJxECZxhxcUI+LGP2nSsX9f+S3LiR
1N0Xwr/o3y5z9G0ysre8OL2bgFAUrnmbAjjaV6qlfkPBjdhpbcgSS33odfuGm8BHIr/Dkk5lIoxq
l0I/37kdrVh6kHIdOV7/FAzwIaf6rQuWm4YMjyv11trKP3ntW6neU1U7J5m7L5bynJUqWp6S0dyF
FS6/YL61QxLVW7d4qw3agGaNe9ptp52l+7whLE4x9DlyuRgVgMPK0Xuvsks5OXi+geCoWS82gQRS
GWqtRm/apXn5Oaa3wxzQ4XTw1lOZoph6CWV98WmfMvFpfcyN5YGw+WGrzJEZ22QRYs55HaXNzlME
oTjwrU4WemGA9zDWrmPi1YPGoknmH4zW16NSBCxD3PTbyStQtzjLYZKSmlTaxyWbWTDTgkDN+gnr
8tOAqaeO2WmLkPaayLzr2SleaseBnj7RCp2K4ooJPpGwzxYb5aZo4+MY1d0mSGlI0Ppujfij8I1n
ahci0KHdV3ZO8tb8K6M6wIcWYofhZkcRvQuHgT8PxD/doI4KybjH2+EwXlo3IlDb0VS3k4EUMScf
fk2n1coZJ1HO74w0MPdlZ9d7oJzDHB4EyUssmKQIOXTAXSdibkIf0eg5hxOXxS7j37h+H2/xbPKS
SIZpp8ffAldR5KpL7g13Zd3VB0NnjwRZfB6ydq/stLsOEoWUdzqz//GB0mxyjUs6XKeWsjd2hIGl
4E/s4nnTs+z1CaaPxLSfc8u9HjvnNq+w3rWlecwGdGlpke4YAzwpIzn9f33v8r/JazeFQHH7vxb3
/vf8Pareu7+qe//4kT+lve4/yGV2fRYj26SItwlyn7AoIN+1Japf0/UC1wz+VP3+Ke0l4910TSLo
bPyJpmeZhLz/K7Bd/AOpr2kH8MaQ+Lq2+5+R9pqmw1uoK+0PKo+f/+2/MvzjV2FU9MEBOQ5qYR3o
/hdpb+xmY2AKVHjkbqEaIbdzleMA3VrgCwnqdk28tQ4i//gLKVh5yRvEGIOS7M0HvH7LaxWI9EjA
agIYn4CR6XXJmfAvrnxkSRKI6mzkjAxHV5N4rZaBBFzcr5Sfy5uwjS9/IKe1HCexYh6fX2xj+UU4
820bRsuT0U8rlT4VbjzeI25gCi3o0o8DcRIJURYLSGlED/eCqd5123ZIXmU1cJZpV3M7+VdTV8De
CBgwLxls5qyTurGDCUjvvy0c5aBN/HUuCcrDfbhlgLoWPrDdIeIPX5BDQgia17Wa593YMAcN65PB
wfgc2cxcsKogtV2Y0zNIWkeW+5oG0YMF34rtPv+uB9TEgK9olSfTq5853hnuGQs3z/gVBeamoqe1
cavaOCK9QY3bpBZS5WU+xUTxyHQsr824fVP+7yxj8LvM3nyI3e+h7IszhQ1i4JwEwnIOT2niBjCc
PiPzOC/SPcSzzLbkgVyEVf6OSQ4mv4twtqgVm9qm2UJbItuRUHZdChaOMhG3CZa1fY3DtUzK4mQO
xBGPnXu0rL6madrd5728tomSvK/RDOvV9V2oZjj2cTJexsl9nMvuMUhnk+wirJfCZuY3x/YJdxUc
k6C9z41l2ZMZQ11oCdK7GbRy/Jwg7Q8YjWIak5aTHGYfaR2zBc5n4qhzuDbdlDhHU4pTlnhIfRnJ
bdsleXIsbIGtxTWwXGPfOES22cHSrE0nh3fRkDtvoO+bIGDKjDsy5QYYOu+Xac4J6RYxBUkMBLQe
nfvRI9+BYSRRYIF7l3rchFmVfdMcpLWvSPympbPt6u56aqMAU7js6MZToTi2Ahysc3va7LkY7J3J
SA9VCMGYigy4NHWfYiyCzIykXAG+ytGVM2jzneY8RsWn226iiPJ67iVHQskvHLH/lFNVAw/X31cp
dPAo8SLKwZP0/a0jerXzSI2ha8Sw3Pbxj0qqWeOAFOmgpa2iJo5M1cm3NSX0rYSguvk2PYNLikhc
W4YdQrO8a5UYL9IhHC0zjz3nyC3HS/JqCLtyIlKbu5hd384CUiuVte7tgMEefD4jmzY/7wGB9Z0v
o7cG12IUoERsDBdtIXNUmdD7bgOkdjknVX4nCtO7oh4arahAOM3uuUIZ5vXLW1XNxda1DQj9Ji1d
z1sp473suO26ymUQmrmY5DL52bVk+nhTTptvRskcdLC0BL+L2T5Ci6z4IO1kLaV7k+uMLv3l1qts
mOK7SFKmcOIA1wYgE/a0xJPN13vB15WMCLVynxUVI3gjpLrBmK4M1JqbMkDs5diPljMcudQcNmQS
7ZhB3M7SpS2Z+Mmm0dNJKUKIbKLc08rksFuS4FNW+EZ77Feiqb+FUb/SOSJFJawKQAU2gY95ua7y
HM2QXxEg5X2g8keW31I+ivA+jfplhcDY3zLOXjcl1GYrGLOjKwlhinDbdSPtuSQW3ySTIXksRvKp
CYkskpRhKsgKT+bhuRH9Vnao8wjVja/iVHUrQgPTrd9kjO9QWxnV+IK+nVu7xBNV1OWE3kmFsFCo
J6tBcEyjjYSMaV5niqs2JZR1YzrL/bhYN36cib0bIZqIeudKJqxu8bLkV56zXWrsB3M6JOeAKMsw
6rh2Cpc8kX7ORkzi5PaBtcXQ3G9sKrzMW25VMUwgqtEUAjyiYM7m5cAydx9UMPAwDNPIKb5sO4qu
TRedXjPnV0j6+bRYQBuPPGZgQE6Oc9GoPKpUcWMm82tbNB95zpnBHD6cyH3wJdDIPPNf5/yaB0hu
O9ntjcR5JPYPheqCPQ9uo0G6n1HuGJ/na7sQtGcmEit67lDkJeelFcY6GEkR6vgA9siZoeIEG0yB
3aqzSEZl3VxzAZFX0zZYDcSjOjmG3XJMWLWEPNST29Be2g5J++TB0Lt0DZQCzHbN1Il9HJDybXWr
vCIUqQSR15jI36y6u5JI4hF//k7jLrnhtr3rUmSaDltoEiXJI3nCZ44957o1GKHPqKhDjtVGnfTb
EMMIp333JGE9rgJhb2fMJ6vO70+FZO9eCFNalYG4SRqSa0DSmtvoLeagsR4qu0DqjYRejnLXZrW5
cueovXHBY7vMOZB9IXo0sKyMuXnnDG27M8Qxq/Jg7yksk/RWgzW2uGNtMl+R8AEOVo/RGWFJu7P1
kJw99JefdFCSlcVOQeHsLiQrKmkkOyEMxkbWm2Ut314avCN5WNmIJpg9Lt+jZ4/wGmp3BwEGgbyR
VHCWrHszdlsWtqChSwmRzEungzJyhAhEipNDxkAmzltUa+3EjMz57U89SfK+Q+/N1ElLZcYUn5gC
SGu4NCfnGHNWMrr608odnMvpfJi0wWnJGe2mpknXp3wpDMXfC88dycAxGLgYS0JSqr70dm+cppyC
o2gkqScD8emuRMQ9BvSZ7yYnOvC5HQuWhIPADNWyhrWyXbZGkmI4AD6G6YlzU2hylO+891SYO2zU
WDqW4RyQo7RBB/u7JSHaGYMrG5zHzrB7OLpxsxKVQSYYCKnt4I/2bqzwk5o09XxELNtcItFp+uZo
d0x0U/gAPPRkIFXMoa1iz0KEwi3mpVMUhVlmdYR5j4T0Ie0hxIbWmsdTikLU5rCNeGVff7ehFopS
UK6sgtWxtu5E2jtnG2mCCxt5i29SqqU/eh4HHp8E7V0PHX5TLWd8bi/+iDSuTLy7sr9MiJvasUpu
TUSlpYV8MM6G6MoaQQMUxFmxcBfT3pg+WZ66fe6llGXgjaIpoNlzzoUwj0bTX4Rzm7UBDD60wwNz
oVPkt5zryQ/y+klsDbRFbPDdVs5NcTI6+VQrD7FVStfAEv25rGydnU08dit7yE7mIxLdCOW5cRPI
/sMf+6cyobfDMba/KZOBeHt6bSsmxlp/qu7LUIvkLE9CqZX7NMaXb5qcEIE63Vtz1aNepn71lIo2
+K8IHreOXeE9kSs/bw3TP5T9xIfJPL82LW9HdvpdFdN4DthV9m1gqrXbe1AoGd3u3J4w7nhgaNAb
0amuzLXOMxSFSfyjZSzbPqo8dGWip/Lo/SMNxL1CAVy33PoN7bHbhfhCHVw8W9DZYVwfG0mIjPTG
u9l2+z0KfRWRXIYJFs24oaKDVZEUbNEJ3Awmz5LwUUy1HWfVrhSXxfdus9J8yXyad31GBC+jPkKp
7YTG7WNA+5goQsAWNo0XCfBi3RTgPhRSv8IIcMlHnLRJvV9NNN2zuGrOlHF2pZBpW6XadOgpmIg/
RRlJrENL9F8fcuumUSRWxUlKdn9ilXH6RcVd07vkcWuRkEcr/1K73UNWvzt9x4MZG2i3RYq/7jW0
Y72TE9FLMU8phxydP+vi194Ea3fYyd5gD6rE0xSGL9KwbhOn2TFR9Bk1Yp+iPH9LMDpifWMqL+fq
VAn/evZxFZVqAfCKUS+nWLitSr4pI1p60xDdIo3xOfeAcZiLuxyGAleFPbznYcNSVHbEhJpcFTfb
ex7FbSf8ncKZtlr8osC7IHWx5b/3Q9Gj90aNkhTJnZsFxWYa6gcv6+tDB0hihV7+tpjwXkdueBya
5HtBkVr68H+mYD/V/octBYo8O70EenQF0w3lJZ2/amiOPtZ/1wlJ8Ik9wsG8x9gnw46h0knRFVu7
TdEc87qVlE/VcxM13dl0ixZEPrYOWRl3KGOfhn7k61PmUZYsJqVlJO+GucTgXftPFNQhyqza2RoG
Oi0CGzdKTMR3K5pGVo07KWij7gCUGHN7kzyJIh82QeTl59Q1MUukh06INztKmMOrdDcFEUOQhY9+
ZnkKfISlvU8qWd2tZggc3LuDjVu9nP1uvTA2djta8cI/txfhQfQiGa52ZL6ZzcQEgzSdRjJF4iEc
TnKEE+FoZiI9ep3GeWW05XPUSQ4VNOBJ9PF76JaRwy4SJN7TMiG6SFEUN4R7b2LldQfM6+/GoCxk
iVit4EbsZzCHq0q02a62aR/yM8TQx6RxZdGvcOqvARNVWJBw3XHo2c4LXcdUofhmyD6batg7OKvX
fM9L0/TqOk5sbIrFo+9O9zXWMY7qv6wOu2TQcq5bFiM7MHeqt6R/s9X7V61awOC6lKMejfmbOQ0O
dlpv2gmBcaZGWlssNitmgzjW+A1HUAJkK/bJsK6XPe3L/RRcao4M8Fnb+8Ene9lKXQC3ib+bGLq4
aRRvoyE1133EVtRpZpC0rRv8k2d30bitqCenlL/aJRWoLZsdgcgtKqAceyHRStHIXLlVljyFicO0
zcOONUB7W4l+oUXX9Chn5HA91am9iWbWEZj2TMhKI6RSWUhGFcMRr9V0Cgx0gS1xnrU/BIfai/Es
N7x7t8VHsiANcSf/XLYQqRaH0dDUJ8bGJlEJLxtOhDACwjJBWxg8+znmSLafGghdFjH0RsbZLppd
HFQqd7Zp0d2aHcGQDf47gUdwC6WVjM9gNVupd7S0FHdEv9LMirfOEreDyVwS+mwT3FPaVA1hfDAL
BAexQWgMY30x/EobuNXMJ3dB7TF37lVLh71JUM7ITUWo9UNjGp8JwP/fVS1evGHxH8uwijahSi5q
LMD9+MRYMOQi4AEfgeeeEgBNjDd9PYUBWEHcY53gfEow2mBY5bNm6tgGygR7GWY7S+6k5vHzMUh3
5u5wu6dBuSRfxV5+zOZ8N1ImHYvQuElzNn5coazBGwNPzYXq7FiC798lLrms1DloWPBVwhKrAo4Y
ljuBkZu54mbBu6vNbQy0HV7Hhvyj7jiE9aXrUjKCezik3C+4De+wGJMgZlfrNHD8G79YxMZvOzyA
HDp8Tx3Bcz7ZDsGC3NcrgH4NpSS+Li+Up7igX0x8V2wQK4KxmFMCPuog7+JdGdnbcISxrcrqPPVt
vOlCBnUALCbGese8yjm9hoa1ziA5M9I5ufa9O2QLNH75Imd7OsUhm+Gks4TpB2+LhvhwP+dOVumt
bTN2QYQcHWxn0BEYDL95Z7+JVnPBq87JGtkijiAn2I91jFEop/0+uhkWQLJkI7OhXgyqln5b/l3l
ZXsIG/Y6Z3KwFqSYLkHmCcWWPsidN2Q8aGnQ7hzOZHYnr5ded7yMFJMNFA2cp/1ViQV37RTmtw9u
jkWag1MSl/GBKQS1eoMjz7sh84Q9wIp8BMwyhoC4kJuYfPQuA32/CLGhd/ku9LOZA3rbXruThBRF
nKQS/rz9v9Jk3n9Vl/fiq/t/gSFh6Qbwv2sy3/4dIPHPn/hnj9nx/iGAPVjCF7Zpuf9qMLt0kQPX
YUiNrQ10hM+X/tlgtv7hCXrIgcS0Kkx04n/pLwf/kI5p8TO29KXp29L+z/SXeY2/NJddzwx8foXn
Bq5wHNf1YVT8tbnsD6WIxtbneF8rTPaxMo5hNcpzH+Tq7i8XBWOm7lj/l3IobnHP9FAnvP/gpVzL
ETbYCwmY528v1dBvsCK6dchaLAkXXvBgKSXca4I0pu205Mnh37/g35gYNvOrQFqOazq273pS6Mb6
XxrnWDdCTqMe9vUlBgjHG8O9EP1CKtmvUL1TvUoetH//mn9r1v/xmjb8ID4hwD56OvHX1xxcy6pm
6TCGbsgZMzJ72KuJ1LF//yr/86X0/vkq0nIlSR7C8vXX//KXUeJZUysKupMWBw3R0/ZC8GE+W/B5
MZ8s7e3/wevRDPWZdjjCkX+7krSdkQa1tIvKmtgms32diu65AqyoZ7XLH0sM+Jjoq/oP7pP/8GNj
emLbuL4c0/vbi41h30RRSPZRi/Zx9T+4O68eu5E1y/4izpDBiCAJDPrhHB6XJ71Rmhci5ei956+f
xeoGRkqpJVQ/Dgq4datUSoom3PftvXYOilqaBdCRILj32uB6QPTn/9vbA6CMlN01HWAx3gpx+fFx
en3UL/wqJDirJdgrnz3SP3OqW3PTNAwNuy8//fmK1tq0+aGpwxvkklqZtlBSCvXxJmsUWBZCnGaV
N1wTiemFl3kJGHKMHOJ9gFDjvzY2UkOPiEX/9Oerw6v55eJ8Ni5/cWVtfRiJra11x46p2TgEasKV
GPCKTNet62GVFMckWTzYz1SbS9v4+ucr//rhMp8J8vdcZkIt1YcrM4MAji2qemOSK3Mj3L6+kUDS
fBHq6NhbgfuXD3f9Vj4+ZlubSmgmTCE+3mnQruMnjDD40ayjFhJI4KSNcfXnu/rdVSQ5o8LzhAM9
aP31H4YjJjyqi1mNRiwsnTf03tUKrA//Muh/nqrXQa/oXdqmsqVpOby+n6/iDU7sYgKsUGI3t0Y1
LtsIVqHfE37+lyv95n4sU1uS3iP9T/HLcK/Mhn4Ivu5RyVrdaStaHVXwbuu/PLjf3JLGBgtAiTRy
1oUP81jekY+3lKqmuNzWqZ8PKUWOuuudDG+2GjZ/fk2/uxqX0Z4Jl4krfniAwkiyqK6o3NNuFNTa
C6+57ZPRLTaqMqPPf77Yr7OY0tp0qASxvtNY/nBro9MHtCH50sdq0uz91XJOS0ecB/LOoZR69qd+
dMbrP1/0Ny9Oayp6FiPLZEuxzjo/fIhNitUNyFKHZZV8m6bO7H2QGH9bfX57ax4ThzDZuPyyrlZl
WEJ6JNljnMAmb4Oh0ndTmQXvRAVg00rKhXaVs0aOHf98e79eWFvskxhjLnZS5+PtdV3ujlIDzmyJ
Yz1kQ529IO2KdsRoAE0DUEkpO+d8/Oer/jpnaYuPhl2ShNb1y2go61HOiY35MktnKjTCopqQ4QdJ
aHqFo/WvhwRXczRLO+IDk4brz68QzFFYo5pEWRQCkBJOrs4YH5wrOFjLvx7mnrRsl4Intj/XMz9c
qoffnWOIalBG1fBMUiOPH4QkWOkvr+3XB8h1JFMWX4twuNzPt9QsjYqNkGqJYc3RN6VcIMEup+K7
OmnS99TUZfaXV/brOGC2594kHQJ2m/LDnckFSSrQlwbOn7lse2sYLuyFPNw/fxi/u4pU4N9YylyT
+fnn+xJ9Qb8noQLYa7gjG4tD88nQMyXcf30d5L+K84CyTV7Yh7upZaKHBOjGJs5MzvJxB9dpoAn/
56v85i0p9kBoYXhDClbIz3dT1ElgDz0CynqwwPP043r+fkp6j9ZSq/9yS79OxZx8LO6GHR6im49r
magMDBIDOxDVeOgRo2+6lStIaf7313E44ChOG5o9+T/amh8mRGccUQNKyldGHUe3I2xGOrsmIggy
kHZ/fn6/+RocpiTWZgGAm73kz88vnREIFYq+Wda0815FOrxivUn+8s2t39TPGxr2GMwQpkIWxFD5
8M1xWc6Gjc2mlOwGqxdWSGfdUY9RgWoB/r311mBWxkgA3uUvN/ibD8TD/eAqB5QQSMP11394lrFr
UTCp2bISV/NViOG6stx9t9JyKu3c/vlhckRbn9dPd8qEhACD45sLXpHl5ufLFaZbZW4MMDRbJ2UK
93LWMT0zInQAGg+2YrOahMV5lmolgJPdWlC61tD0e9aHJu5hWdMq24oUPqqxocdlkhkwzWPymKo+
wV9WpgGScuIfShPDZy4SPJYIEStqwpRuJJ04r1iWo6OyXj3UJtbnh84pu+QM7b6jERciO8G3YKCD
aL2NGCn33WPbyMvd4ERr2KSlovFtTMGo7apaufaV4+RrqJmwiqHx69Yzh4e4Fp57mZAQNd1EDn9/
b0EJwBUvuj7B4plFIMobkjubXtrhkRob3H+pQnpD2gJtA/16ztdYChquRcGNVm4RvPQ1B3EK6GUk
oDVOdBrQmClUJdoczE1I840MAMIc3rOmBK43tZ6snxTr0WBsixbLu+JEcCnzrh/0J/Jl4nojkHFB
a6o8CFEWWwxga0ECV3ctt1mZ4V1qXSiqoA2phFuI8EW6U7IPQr/uw3hLiTfPIFuvLyE3Aa0XUUCC
VYDRQFn92uyOh/qCmmB2P9v1Y9gF46Uo8+iiMtLhaqp7whCgnA3nOlLOZUme1ZEVu3inE7NcEHfX
HyzXKrZx1o/vhDJyeHE7eDAbr5XxGQYPRKJIRjcuPBeM7tqlP5n0pxCCyalKVXBdx5bn5yXCt2Rx
gidzycOjpaYeEVue3Jee16cbayni58ZYxn0h7faqQV8MrZFUDeEk1XMztfNl3wI8RIZnb5u+t+9F
lkj+xDIle62NsbgEs3sA90CvCpvZrjcTx68UYUoosKa9QXfusrCJgU6hJaIhhQ5nEiL1WLVGfUHW
gL4b3Dy9nOLAoA1FuW8K0LdhNyl3KioQzi1CP9sp2Z6GI6LjMjX5LivBWtSNHE6rtmrLnGLtpZHV
O7ICUA3GtvZDKs4HEyzCVhTT8hglfXqwyAcmL0AZ+5Fcx8tIduE2n6Q4pgDRd2ByaOsOiOHBmKBf
aAsD/LSdPsax7C7b2q2uOsdqzia9111nVd2FU5vitu5rl0CE1KI64vIZjUi2Z2HNV0PhVsR8krtq
oW+5HqTpPCEAt99b2dlHt6T/yOo00R4x63MJx+/ODpLgE8376JFeA2EgrYugAB+/tSMXxj12Lp1Y
VUJa7GlaHUlaQLbVN9W5U8NA+gKEHTrOC6E99MEzUY0HqlvQc9bQXATwuM9r3e8bYmOfligTexeL
03nOlXgkQyy9mYcYO/QIOxL1w2TtJCYyooXQOOs0svyFogVGmDK9SnXZHuFo1vvcneFmVpSCTGsm
gj1nbx4Ky7xD6SgPBbKMiyZzzMvOnJoLK1gjUgsKvo0Wy85s0+pi9IwFPbeyTjSR8i+J7KBUGiXH
0V1Hi+4hQFS267JObNuQyLsWV8/d4C3qoTcD95MObTpF2o0XApw5Sl4sHi4F7PvqenQW61hnXvE2
Fzk1bPIp8m0ucuIcCEed2d3o9GqCujqwx07ze2d0SF2SJMv3Q0dkYJpW90Vaowybi8r+PuGYeukg
3x4NNrkouYiiS8gmcd2rwKGKtBnFOKIbYyVDgwGC4Vg7WdQDTSRVexyzab8suir8ohmoFfK9Iv/L
osVTfI4l3pLZwvBGv7WkHLW4Y/iA1mr5lADdPpfAS/ZGYznfiZl1ARsEhFlWo5Pd22FdnNwhj7+5
k+cikwAHQbyDSwaaHw19uHUCy7xaJu4xFAEwVTU0CzcwN9dh4szH2ULNPiZO8kpkKc1okBXGFY3+
/okEAefVHI21Jsa+E1z1qJIt3Jzl6Dkjrdi2M5srL8BrY3Wm+SBTE9WH0XEMLcvZvjbGbhk3NG7d
+4HBdB7dfgg2qoMePpse76xjo/SQa6s9y9DLb6CHTAf8FaxOCHjeu6WKXtvRdiGAGsW4dbO+++ym
Nj2FJU0BAIss31iybl+qLPYuUFdUzoFNf3CwElG90pZv3vDINVcoZXONbiny9rHdJBAXkemkrZ1d
ZnHj+KI0uuvYAGNHms6SoCIY3VLg/yiDmwgSZkzXOI0fk7xDyjSK+VIspgQYlVYnASvtPImueZpg
I9IR8bryxFoO/TBrJn9qG4LS6iE6lUmHuhRbIjW4Ks9vh8FObtolIT9L58ZNZDnTpWknKJuB+/lW
Eo0Pk2ER2xC35be+HHHeGQtR4EH1ngbT99gJzvxESmk97XpOjrc6aZC3mNU3OoBscWVSH9CvDUfP
zYgTxn5ySauy2PZpBXQWaMumHUzaqD3MC2VddU3wmoboDBIymZQIm7MdC6K+ERP5lhP2vF/hbk38
2jpbDiC9SYKp+2sdziNJUP1zppG3DCpawTzxVctuYSsFokfHRn4x5mCDplaEe6hDweXURs9aq9K3
86Ldm235Be4yEuzSsPyisAGYe9mjqskRxbZ0N+hgLVtm6EE66w55XQ+wIx9PfLq37Npe8nbodk1v
xAdCj+6RJ9u7yIsurbGBoUwL2x87hXQXwdvikZCFOPUcBSFYviU+I6uDljGjr3WX8bXX5I9QBnvJ
clQES14g2+XAzb46WzHT2KzCDPRWyqons7dGYcKTc/1CvcJ9t2hgYwEyHklKG85OM6aHLq6fw3FA
SJc8kfr4gAnf2RlOPR2sJW12VY4UTvLc+RpnDIKtyk8wxfAfDg14hBoDGY9y2gEDReFlIzzppx7y
NR2VjeTIBKwSyW9TJMNNDN9lm851/uSBBzzklZMdw3Ty9lKNNzg2ssegnqL7pIyQpuRu8eJZ7b2R
jw+NMlJWrx6h7WL2n8Ilyz/lFtI1qDILS/pkABYhFHq5XTCo8YeKCLCgAb7HSCP9aCauoOyHO2p2
80Oe1skVyH77Ju+d8UlWcYUhZLprdKQ3g4WLaNbGEwp0PteZ+VQ30C4HNvSEHNYkXodGBnh6StFR
a92fSjm7viJarp1RZS7MmcoAKoYE6loJRCZzpvfWwKYtrZEbmw6oKeoY0QbplsnwYWtdVNL2LU+/
W2520YRTtaNoQyRIS8CMZaDMsDK4TXZcEfLjscFQQ3dbr2DqDeZEbxfQoAcnWn1yxQC1zSrue7N9
5HcjeLdtwBIzBkTyr8eDY83Ozinr+aZa7EfLHEBKJUhQUDqjrQ9kizmoUGy7yaZKAYIfwJhFW9ck
vGpDAADGzgzWsOvq7L7t8WST9c0eDccbSAfnqKD+EafUMqW2IzvVyrSunDkK9sUSiLMyS9OPRPm1
88qHDCDQtu15uERqifsEIfyuqBvxHBA0TsVFlsTWDIRKJeEDTlcyplMcaZQv4g0D7DPFux7YQUDy
DKyqrZE7aqvt1cymY0mLvndOYWskaNKUdSyL9hTKFsMeX8bOdbNHLzaf8Oetpj4NvhFi756MGHIW
2trzywppCrNF40f4DJ/Jdk6uqkw5t9jSyQB3QGL0dssKI+161wQ4KRhIaGRrrbckcwOG1PnsixaQ
XCW767BHCpesi1mZqPtUud9UkaAPMGWwJysXUGlZYd9wJnBHIdpuqwALVajB8Kc+uTONAhxbm3ko
cAxxHAUG+DabqutqQG8YhRZpvbIZznk0AOrUzjFIU+/IW4oPjlavlYPHWQMc3Frr2kAzwMEkL8Qx
VD0ai7HERVC3z/TiSc9dg2USK7JWEU6O/8EMNg1G3yPS8m6vFVeuzPrJGAFPhCkC3nHxxKYMxJvq
retelwGSdJ5agRxy60iQwkGcFGSR2hj3vfY9lYV9qKl0H1xDZVuG8rAzCZp6NFEC+9Uan9SXEY5z
/RCvSS+lmz9a1hoRttjLNohasYUkjNUwGrwtdEoYv4m0tnmCpLYYCjYHrtWghZyIOu6Sx6mBzx4v
NYHvOkNt3+8q+ld+vdC2iocEWyqWmoOY2s8idYpDoZZpG5lMnU2wJIcCbIWPdInCpsvH0XiEPAVL
94L6Fptah9RSLF517Ibh7Bmw9lMPtXFi959L5jCOyksBVzy8rt0g2TVtHGOLz6aN43J8yXLR4J2N
r+YkOHemCs+ZHB9sXEVoW+V8YzlsjBjqYiMM+9Q74fOgYUHqham3Tg0wrqrad322+GxxUGdxCLjD
7FgyXbKTcw23Pi4dWxAPiRWpLoV31FZzH42IAovAbE9lkL9rzO/ofkk3H1nct0Lk1j5r7Z05Fq+u
U/S+zKaVv6i42WyF6irgvssIeTznTLQLtT3TCFT3CjsLppAiIxtLjz69su5TYJa30WBmXyxHZ2Sy
RbG7aVjjtvNQQT3Gx71BXTL4dLXe4DoAc3MTjwgnHOeDVhyqZxOe1GAc8MNcoqkhCW5BhniwYJA+
J3WNpyOkfkRvKzjKFldIH5fnYcGrMpIO4nMmvM+bCZnc7JRsGtr0FKEgOxaphKNJKhUPRhc7bTcn
GTdsUyKV7HKPdF4QZRYz17KWjnqYQRwZckydfMtlgS6+Sz+5yI6iDO2IIfvPvZulV0u/PDtRkGAa
6R4GSiD7MuBkT1ddw/VKIKOhkF7lmWQclPKpmAvpB3WL2i3mbJaRp1SZyXxuTdGd8KJiMfGc8FwU
RYCWZ3BvwVfhSuGEfTVnhibpa0b+GNf34WjfmzOkRU74n8tpNnazITyfVh92KiNAsGmsOJwl8wnG
UUQX5B2pNZh7sSY/GFV5Lmgyw0jtjrlZz7sEbqBvyPF1mbyrpCwENAqcDvAqCFAdUZM3Anat5/Z+
HUNtY59zV05RBuoitwh1Wzi3QQP2g5K0c8GStjMFv2Ht+Z2S0At9I8eumSXwQmddkxQ5TcZpsZp3
U1G2kpN4rHJcPXOfiAs7GdqLLmnJInRIq8HMi7Ibg07ju651bRXycghruJGiOSNRRFoqUpbGzMlf
4EqmaLjbz1OTMet3M04UUijvq9zOdjXHlQvyfZLrhFGAFNiwd54OjJM2MZzkhMG89VYWXo+tJIBy
IC4HWfd9LVldaCG+UlpyGA+4nFsb5CVTlvzcVYzmwmAL4uXZJQCFDgoKtA/gxAdJ4XGHrY9kB2Kc
DMN4ceMy3c1MhLcOe8htpeqJYUITpV8K5mKqllS9qjXgqW7CPXzpek+m5WOIIO8If7qHgKGSk0mb
lnc4QRjEdb7BUknNxLSeUd53iJxZxfulTTczZqpzYy5HMvSybesoNIdWgbC8DKc9f9AbGg31hR4U
eV6IBx9YuMvjSOqPj20YgSHRCi6U0D5YR7mFhnKCtCiIYAhr8yl3WLAaGXt7WqTpE5aWACeVw3Gq
DcjsluPOSHt9qJs+unBlvgZYTU9uXyGZH9pxz/3FG7PK0n3YZY5voF070H0fjm0uFuBqEVXiIabz
X/b92ejd27YOGV8N01AU8uS6VX+JBJhINzf19j3gh9ngcIJqHXnknBANNsmziMknHQPIFAF68U1s
5sEuVd0LRdX2Ig9SoqSX6EbAbdqF0tZbyxLOptMa1qEbfU05mGzGMeCfSsxVqYNHXsbJ9Kgzl81z
N2aXmDVgJlDQOZfCGvZB6xBsYjn91yp2weGsUrOJGOX9INF61vRafMMpXkBhI6bVU3A5uEu3NYlm
xZ8+MinZIeaZbgRX2FfNTWynxhWytuQhlOClum50tpBPWZEDYjnYLsJYmQHf68GoDvxPzKl8dh/j
jn83tsWJ5GdiBXTy7qWFeGIgwZPR0DFGNDgw/xuOjNDcbqVDUBlUd5OtCvrANiPycwEsjKSUqCmw
PJbvzZhyNMP5dkkgqtMqPttFDNg3Gi0/atV4TSej8ZFFQnpp+CgGUXpbdt4PjKwLkU6kknVVDCgO
Cb3Rll/tVdJg0UTfOjg9gUjK5QiBZOH/TcFmACJ0nMK4eCmAkZD6hOVnJ3TeHHOp4Lev5JYpzWEb
9CwCvVmPt2IkhN2b15BFT08ufIMgL26nlr3xBv0k66uJA60LmaDw91WfiI6xYQGyIwirbrkMp15/
RhABebqOARaF2joVbVDs28UIDwtgkBMZY9FtsABU6umNczollDmYJvs0NCAF0Aq3OwZthSQ2MCxy
H00bP3WKoSZJ8vSV+NLVdC9MajrTMhvOjnKfp2HKziUHVCu10duLte6srBlvC2xIOGkl+S5pH3fX
4IuZcqXOsttwzNrpbHISK4+K+B0OGWZABZxI0vnO8nqCPl0GxUkUJZNi2qvi21SL8Dv8FYKyS3IM
eFiV+SmV0XiHCGx6SvMqOc9mbzibqmmm45CZ4qgFzs7ey72rUIBODI3W9vO8sYmy6wkNcfBkXcFn
Tp6TvrWvpwzTxZ1FJswL4UfpjY1++yoe+sxipqmD7AtTSMt33FPMp19S0unf1h4a/5ZCqdVOd7EH
BpqjNLvC+J4RQU18SqoGtK9hKsqtm2KW9I1wXjIXiX2qKbjlBREVt27mDPKOHEO6g+Q1LEtxLIwx
Gd4URmMxMkSm2HkrC0yupBmOVfe2tHE6YlbSce63UIJg1tDSw+0LR/QlV61NOgtbvHTfaMuEX0Iz
g4xX+nQDKSFhOqP6BMbq4Wgpmpaxnafgoh23ASlNN4I7imlNbKaOk/6eec5yj63RmdqXFOumXVxK
OULQd43wyCRFODJxy/UpzPLaeKAQCszDTYtan8IoH70vXhipYj+glih21NeFevIKJibqKzZ4dfxF
1TQW71miVHoOMNjpGB3YWDqSjbhp4LPrMq2GU17bVP4KPhTrMsWYO11QKjQH0LazQNgapXDyRcPY
ayn/bMNkYkc4ae09Zctk0yf2sPnhjySu/diQlO5eB11Bys4KDqmgsUdVGbWfWzc0xZ1OR2VcDN1E
fXeTsZsMOfXmBh84vO/2GXUwTkQ0jjJQhJqgd/yURm7fHUsItZQdAHNW8L9kZ2X5FqBhHL/UtsFG
YZOB7AKVPRajge/Ia5JPYqixjFhRAonapIp5K+m3YazD5sKDZbxg1LIouVEnP5MyknVvnR20RDw7
qneu81kNatvOWCpvF3ax4dUU5L1mpzMhVX42ZUiFCCJ0sB4nJNhqvDyGF3kH8NTo6cnNI3WcmKxO
ZTcM8m45QSBwJDfldfgSSgMO04B6zrhMQWB532oQ6cnVYGM36lgrkWTbvLZtFUsvTr8YQcx5hjOa
zpybqJ00ETM2LQf09aMrvOo5r9mhPM2GEanXThlkFSkrsIJP6F0riARD3krnlsOgmN6wNTUPEVJW
trDoeGyyPDuaQewLRFZ/nyDmN3dAriPvvgh7i0DbAvn9/OA5taueyIMln9WqA4lKQGTU0OF3cMry
58Yumu+YQCqqpEHgIZUDdmMYX4auCHpShbuhfiV8PXWd10irdpyOerC7HkG9xesJOTCFLSo80noT
cxhJELOr0SWbNqWCnV1wPsaXEE/1WL4wOamGJJwphGCwoW5mYvhzk1YOHdFeliBDPls4gK87Jy83
7yuKjEyQ7qA4hvCvM8zcdIBdepUGHScNjSfvjZp6glkNrzWHwHMgI0eeKkQeVG7QcHY8/41TY9Sa
AQ8CMxkpkf25k/pLW9rD20ALfPXvmagUPnRtvTQNLEDXq3qlecXi873x/tas/d0liA1Gi4zaguPP
h05tovMpM5MFwebiOkeinwHTLKr9y4380n7mRhwUi6aNTOFXtQqlIXOqA5PT7hRPx6ly6+9sPcqT
s0pg4Q5I9RftwG8uiIBEWmDEViHxR0EEOxY6phXymKTSNU0cxlrjtP2VWzbqyTIoKvzrN8WtKU8r
ssd+Fdki+qxTKj/lJlKSvUtsc04S8fQXfdFvXhY/3ORrULTx5UfpsNJJutC9YHqE255tA8ui691P
SX788938otUCmoKIEJ03sh+JwO/n9r2Mpa3imG0FhQw8coI0mdC+YGQfhEHgXxZO4V/e12+viCQe
yYBpmlQtf76iAqFLdpjHgJLeK9vnczIPetck6WsiZwqt0fD5f3CLaHI0+3SP7/LDBasY8aBjuiwS
qrvKc+pcQ1ncRlWVbgiPOBuqSvf//orCBNGIuhxt4UddE1tnqgwNgxlx3H1Dzi/JPBIvXWJ8qhbv
AqrT+58v+IvcxLNwP8PG0S5UOUuuSuIfNB8BqhLRRUybedI6nPrsG7B+L4gYnt2FSIoxv0zd8T85
Rv+t/vvXccc1PY3H2HG1RsT/8zVjmTo6KoGLgRM86QZ4VbueFxu3egS4Y/l/vsNfxwN3hQD1H2WV
QLL589VUJYdZpIy6RJDssjPkFH2xRsIE/3JXvyiePOR8SMUc24bkY9vi5+vkNVnH5YgSmVgOnOhu
vI/S/Dwk/d/kih+HAWo317XRCCsXDS8a758vVHsR7DOP5iiYxSaF62i4p3xMrjJiOnZemYQVCLJs
yv9z9P3vn15b+x//58cU2A//+B/X70P3rf6j5+cZD+T/N+myiBoZEH+gT+XvS1l8wE/983v+yxqk
sAYREMsGzXZROLmrPu2/8FOO/b8clgIWBGZpMmd/SJYVK5hKO57H9pK5Dgnu/6NP4Q5iJkIj5jIp
rWL0f2MOctf//oMKS2ACNaVybPan2lbr1/bDBIB0iESfFBd+NI7ykDUm2STUIWknjPu42HXegveZ
JICtMVoO+NP5SVGJ3lKLS7a9ABjhRi9FOz+0zaB9x8IyXoT5w1jJZSPXDa0Q0Z1sAmoqa8Cerinr
JoVzO1Xka1VriGo3HIt+bvdF3m7NLWea8dRIwc6dco0urwvbjHamlyTsA74RsGAfxJjf2KT+bTqh
LyJgJT6CnmCbL6dOy26fkV/Kxnp5r9p1q1zUV9qB424VdJmXk1MQ5sVeiinV+Tzmtd4O8LfI8xtv
nGWveopxqiLnLIpJ2VooW1lhFh9yO9hznN7W1Ax8nbXjSU7lVxisJ8sKXk1viU4J1hK4LSUJ5mvW
pl5s2Fi9e1UoWFNGkb5MLvb8PsEHfb3gdumc9t3saZe1AFidaRnAAZQgllNrNw6ztQ0IU5JFpna1
GSBxGN+p8Jqb0YyXbeG63yKZ7OFVPEqaGeB+ig6e0mMn+MGi/162YeBnxSWhU9W2JsMLPF0I/ISj
bqUD+mFmej/Wc0cdlfe1OMNNN9pvSQv6mCNrh8IGU0pwbS881nqANitIvepvCeBd/KSJ6l04xBRM
CJIhn4gjXePd0yFZgSD6GYUFZhc7Jz6WVgiCdbR2yhSUIfNLu8gMisgi9+uAynhXQZQlj6KJ3zpj
BHLLPnprHszcTPdJBAiIPTwQzcHZStcBlrNUj5x/6JeA9sTWumwQTZxHkKZZCKY6MIkL8UYUYS5t
kD4HdRuou94MaSWl5heCH78C6zvnLd2bJBb6KpMR4OZoV9f0KKRVWpBZaC0DkTGwXOZuXu3RYN0N
JdwWK5XpJm8RFYygYP1wTG6WAbRyqaqTHfbBtumme/k5q9K7GEtASid0i26tcyMA9agnto6OD+lI
XlgXLiWZUeeeBp2TzvQW3Cnxs+o+9SzaqClASDAu9CrscIeIb9nGxnLJwT7YUSjONlNJRY5w8UNq
Fuau8HTro0LcDxOPQ2bgY5JBP4zzTZnLL7iran4Xn/TNEI2rYTs46u+xOWf0Bh7MxeLDRN3pE6ol
ms/gaL/U5LefYhfcO3Uyf9QvLvVWLNn8gTRJsVQ4/WwaMcLXWAnfSRae6D9X1V5Ax7YKWF6TjjhZ
atcnNxXeQQkXtoz0ua07d0OiIjWW1ricyirf5M7bsOjrJuYTDxpxnIOsoVm5EORDngnVObrDSQ6j
gtK4n7mnlmnWRzqChzfY/PPH9mKvoXR5kaURQQUpMFN2vmIfuQWghEmhkDKgoOaGuIj0dwBziGPo
w8MlceU+RW8EzVa5u6yFJtvYvXMOm+ehVuaFQezZFkknOKL+HRAUAJAeKePgIc7s19km7pCGpiCr
CJDaVkVGKqJLgRkyC8WQOfZ8mn3bccghCCtCBnLQC8VCKYiUAB9S7g2D+EvqjA+eLAh1WaitJWuq
okPlCNuK5yf01zco3c6G1IR11/NFU6XD3ojsL+izgo0DTdbAh9ExiqDLFBvON+ccUSKxm80qbkjO
jeNC6CopaXakdebGo1OL+RgTnrKrpvRqCOk3pPkqpC1VdNHz7Bgb38IgIYozpJed5O6NFvCjXSvk
tNsnV51BFBCn3XmnmZibETGOKMc3ZP7IqNx63kJj4md7T6QsD3vWGeGbdvdUEinnJ4R6A5Fe0BGW
+3++yi4vkz1xLrsBlkna1Uc3KJgtQA/7U4bCowjLNZCJKVD3z+VAe3CeJkRKUQnpjIMu0EDrc6LI
eU1rb1d01rJznGHtGDzAwphodSBACAfuPa3pRBX5IV+DWhdOFxtyzcB95Iry37Ds+4jJRLoVKkZJ
p6pl6SJRt3CCws8JMOjAO0PdhjOPHwaOBQzmZuQQHBO71DbB17wC7yxYUHxkEOeiTt9QA1l8X91d
b0UoJ8Ple1nmw6Fp9TP1BNrwc7GLzGamDQi0Qw7O41wyyOAjw5xr9aGPsyP9+hGKIVQySpUIWHzi
eIlv6fcUYkFLId8XUJsyoWtIBlHiL92rsmFWlaE+1/TfgAk9Wyo+QU+UVGnovn5SkWEeFqTVi5SM
RfaxW9jgR6BoSHMHZods4qepyWi2k/s9ZI+7wWIR+h0YVB7GNpgJM6+MQtOLBZGUxWgmg5wQOuVk
h6S6ARjtE3A8+whwM+hmzpeuoyUZ8kbcuqt2TUme5wJOfRDvyyiZEUXwkPYkbZg9pn67+2rIkomw
Lb7VeXdNn9W5KNqJnpR8MEpByLmTaT9OVytl1D6poR/Iz1tOcTmWfkPYElKjaj+68isiIPoHoXGS
DUVXZwmJ/NTeddCAGNCANfwkce8SOu3b0umQbI4rDYEWEmHV1FHB1w6kfIws5M5ivmaxwZRif6OM
TpMttOv9OIO31IuobkgwFnckpb0kVdq9Ii1eKVlpfvrnv5gmLwe8RGs4HebwejZawGZEXLeUT7dF
t9zXXiDpm5Oa2cuVar2g8m5J5QR8SepEAwq8WIc0MkYBAPmNkhKfJaX4bdA8lUMxkYo1n+OoAjM2
x6CFk9su68+ovWntxyNy6C1djH7wOSwQkJJYayKkTWMP+QSck9FHDQ8vnxo7cFuEN72vwOWBmnH5
FLSBUImJLxCAKYEfwRe/WghKxzS7Yn7Nd5mAVNFT90X2tFMhfz63ZHjyMUK2SLI7trYAPEZ2hIlA
tIOe+WI03Id10vRjia3KMPTFaCFfKuMoBOY9lGguCljJHfQKh01WVdpnD/n/BtFeSdmTtBqUqrXi
tUAIWaUjEqpYFZ8CGsKbVAQ0ld4qJEE+eb8gqdXymPxfzs5jOW5l27ZfhAh40y3vaUSRFDsIiZLg
TWYCCfP1d6DY2PudOPFuxO0oRLIsqpBYudacY6YgyhnQrCZ9bK7EMAQ7N48/ignVaUozFtajtR5B
w5Hv3H66WcW0nlzLivQa4ns4SbqIfAxN17UjgAHlHTL6qvxmLzJcWtvpoeh+6ZkyhZnyiwwmeWqV
iVC2A48+xJd4spttzPgHzAfLuR9nFzR2CoTPSso0QCNjNeQQ2i/DOFirZoYeFw3iRhLR2zSanKKA
iDnNwgkcvk+7knVoJjAQhlO3bS0uilptzRhEVDLG08aCoyd92sxchQPEgf7ejMhY0iElHGc+mmCH
pYCRbTpQDwymNa4SWR/8YLbpoMs/WUeHIbhGnHZw0wCV8HXcjJIYAnx6xa6ZOdMnuIGmPx5LDaEu
Lab3Qrc/8yZm7fRtNIjeQ9vmHttSSrTDGBkHrft3pRUzdSf9VRgs3SqnqEWCEBTIBqIqPTPoVdQz
rPYhRciKFCNGmiEzoyzN9+PGnuJgG6kwfCx/I9PACp8H0TZtl8qFuX5lK6qMKb/EzkD6LTOKdZa+
o8Wwzy398hWpy57MIDJSR4boMuIc4HTUQd3q+lMcZQ9+gWKqSWe7SU4htohVbLNnGXF4gHREZ8Qo
Ro7AW4sWILfJGr4OO++b3UMxor6Z+yJex4BxwoB4gzgWw6lpyz8O2QNXlRFbYHVgvCq5Y9Cs3rSd
o+nldLcWeM340na29wSDrTsAqdu4Lcq+ThI71eqxPGL/fxiQIDvt3H7Mc/FiSAHs0cq/+6pkXt2Y
xzSW+c7zMoRX5IYimDUaVL/JxPccxv96DCq0zg0Gi4hGPlLBdRKPnJVIug82fjZQJMEeAfVrQ34w
Is4BiJfJ+pCxolTKr9ZB8IZMPUJN7sMat+MNU5l2pZfLY4t5aVWBsR1jQuAnWnDMWNMVCLRmIxr2
BujHtlDaCTd+tdhY0n9km1LlUMaA6HxtCGTu/jH79qpUBVvWDMp1Bc6eOdahMJaVPu9GsneyQznP
eosSyt9UEZ6E4rUuQuIqBsronCtPyDWlIhRrzVzQX4w30XYy3T2DuMferRmkBy2oPEXFSVYRHGAq
7rLLEeUSaaJ4ZJwmUALlUr2j/LiCBnzwzYmdLksInegGec3cWBtDjt89MhHsUj4b8n5+sATX0mZ5
H8uTL8oWswu7XCp1QkqwwtCUP9/PYQcS6MAkkpLuTOQPoa5TOK4bkLz2LFtWBCI7IG54QBJHxoOG
d3Fl4q84L+IZSdSC5Vg7Ob5AiejDLZbNaeRKFOhmxDsgUyYi8ayaUXsSOED8QonWspofeovAhixD
wQp8EaVGT0FW2OHiu94YNloZkVgxiv5pHSz8RC8Pv/WDRyDTjh3ftNFpBB8R8iMFCFdQGNlIjiBj
FSa8ojwgaiddRjkeXEIAyz89bykhupyNSw4QatnxdQUnXIXoSRjUWUFmPpktYbKjuyk6YwegCAlA
WA8bVoBLHBr+Mkd5QY28CCJmlwmpgAzr634Fj26vcs49x6jMDTL5AOzwzEVjPQ9EOriBQR89TddT
Om9TVQLP84uAqzx739J6TGbE7uTHABZLSLmLzJPdAUGB8hpv5gYYnaqTiwCFhE1k6FYz31ZRzyec
NuZWSk3qukcmXFF4CO7BZS3bkRzdCO6dbTJV1XZwgN0P0YjzZiLmooxpmhA72qUI4fo2/CHmaNiZ
skVB9xdB/zboqAKAN3SHNC1ezGQmoo0MDV9M7EuZr686zmkKkUMWdi+4lrZxaX8PuUxusslG6u+n
TAQTsa2m5C+6U5Ifk3PcBz2A2AEh5ozQh9BtQtptnifym+0AwYPB8c4UlHGOig4pDN5+beQpniO3
Faf7/1zttv/6sYtsH+HEcpt//RdxGKG69zvhVfD43i73///99j8f4eu+y3NxRlNvfD2tj0Vlff/v
/fb/eafOJZMP8e3/+2L+19/e7/CvV/j1AP+3x/rXQdD3R4iWV/Ovg3B/8Ps/9798Pdc/B/G/H6P/
/lD/etSvG/znZ/PPW/jvD/v126+XgOkDtRL1Veaqk50lb8igSDSPoaCmmbr25fTdUaLaohaszr4Y
PtAf2FSpiXkiNfkJ9fC8b2UFMVNwhXPKVWjDge8bRcxW962K2MIaPqw+WTnJzrWJ2yFt5CkuFjWX
sla2plE3FPEtou8U+xKJpknh0lKGkCBepBsHvyfEGdZaB55OmZrVKnGAW0NYhNC3bPoy5A50wDp1
IY8HIRZDkdwW33vCtNfoO3Yt4EqSHy19dUb/7IDO3VMP3pokik5+ka2Q6/aXObOIIWtjyAkV40tD
5jeRtuNjCQF28PNfgNzKV8DCPYHPyGuqOkKlWg/uNkSaFBBs9LAkiV+n2LmBOMyPuTDiPQs+HPMQ
iFyfboacIBPSfo7plI2XTC49NOTmwF7iR800fjfnKX4uYeADdASaumpAFmyOB0UKaO93q6SNmKGF
8LAp/5KTVGgQxzE7RYNRH7UIdq01/8gMFZ9HBNRWaw4P9EvOUJsHemNEYoHT9B7qgQu5YReoX3WC
nlQTw+EXcrHBIiuyegTfyDDVWfUBYueKvqZuiM8o22odorfdWYG9B7hSHvIQElruo76rK2oyh/zU
zO+BxwJxi8PhnPdVjQqqLb4haNlk3k4yRjp7JAqCBxTzDbFRzzUmHLbZtNTq6A1vUR1SbTd2dCTb
4KeWYXJovQTZSBTXl0JLe0eaNtg0I7b3CJlfBS71HfTycJ+I6BgFc3FpIoB1OGu9F1y7+UMSxTtm
lOrINPLDKkW6Jy5A7OMUU9mCJqSpWm4zLcW5pW0I0MJK31tFoRE0yP4cchL3uoxQ8kb2tGqN5G+Q
P2Ai6Y+pVsmuQxmE26nNNhLHAe/Kxi/ge3zbya7bAquILkxpKNmCqDp4QasfRlA1GzTNj30oUcfG
tv8WmZlG0tIMR1EkT3Bd8meD3MoJRcclBhi96w6+EWW7qpyQDkQlLoykdc+Gzu1NNps70Zf9MxKn
4Glgh1kMmothGHyXvb30qp78EAVr2Xr6Z1DjFU3Vac6t5o1Abw6/26hrHWTXzulolaLSv8E63fsC
BHBKr3EVYqHcMo7ElvrDi+2fivj5UxTYIsd1ykc1eQiEDKCjFlesdUJP9Gce621qwbRrfG/hBVuf
fWhSHDlsEyBjx6uCGorloPbPdiXeuGK0Z7Tm2NiLkwBdeR1k96OAWnJuIn31IZ2faldgvh189Lup
7R06z2+eQXCQUyFCLGZ2+C0GO4zIs8oAR/Ijknqud1o2QPGz6FuLM+7R0Gjtlz/e72XR0XTmxrnc
fyo1EkG4v/X2/mNr+PKWd/Lxnycgr+LBkY6+3R8wdYhwqChwdl8PptKZEqH/NC0xUQsrsgsDXz3e
b9tJFEtwM8evZ4fWHJ/sBPDv/a/3+zfij3aN7vn+Q5fRnjayKDzcf4wUgOZJBdn6/qNNutG3yd7f
f7i/nTYzMHSLUOISX966wUmjpUE7dvnRF7J4MnI6RP+89b6lxA4KurjL7xRXj93M57y5P2ZLm/GB
Qu/8z8sba+ul8nv7er/9QPITE4LZ/zpWlhrkVdTl2/2P92eJFHBIRwo8APrrhaKdmmncFcaOWWzA
5xE4Zx0MgP8HD31+HhGvlXbi6f4KCBPySY6I80O8fL6qdPC+ojX4+rjvT1NxVuLn+voo25DQC6NK
1fF+e8dTxiEtM/F1wEjtm5/H+e3rmQguGjBkSud0fyqc2C5K/Tn9eu8EW3uPfaK39we63yJoUf1E
Kiq/viix3Zg71Hjh1x3oV6QPbjhcvh499nCRSele73dNJc5d1XX+9v6adeWqK92E1/sf78+AL+Sk
q757uP+qFWSyGW4e7u5/BE0QEEnSQl+PEg5S2alN4bvl10FKyF9Yh9rCpL4cUVsMWKzbFrHtcszu
v5PJua+d9Osg2TOK16pwmuP9bx5M++Mw0qa/3x5Ylfc85s9fbyO15nHlsL853W+77Bj3ODyM9df7
IDzmsZ3T7f2P918NgDIBymbZ10Fys9rZdUHsbe5/ZX6IVK0Mzvc73J+vCYrvrWzMrwPFhheepxE6
X9+oEVse2d7B96/3LUO6LBUX2PuDVejZNrTIQMwvb9SdHeM8zgT7fd14st0NTp/k6X7jNAQL7ygi
zO9PPTRiPKmBPtHX61oOXGPcTKnDr1OPlMZ6jVG1/DpIlVFWRyjg1dcbD2sjek7s69cz5bJkwCTr
4esgjWAZ9qA8cUkur2ucpuypCXDZLU9y/xVrKtI1SLpIXQNgxg7id/Iyj6BdolU9yuJbMa/sfvBP
meWtrDBhMGlLATbZ/Nu1D0JXAsPScDOIxfjA6P4chjRH4c3Xj47pqD1dZGDijruHaM7vc+LA5/kC
4oHp5QBHzygvsMSh+1sUF04ZfVToKveuXTUHQSakU4vTwCp3cJw/Oor+ul1c7LPpoerM+AEcSLpz
2qBa17baoZBgfkE/E7vKks8SDXjbBosp0fTBJLhaa4ZMXFvmAe8iDhWk9B45YbTnYsUmnoNq+IY4
tqHCMuhHiN9JalHT8DetEZq2vXHrf8qMairPAiyBnn+sWa52iMCrvWcm2Xa0Sq727x7mOzqt3nA1
zYPp1sEpkc0tdPxbiah2q8v4gX0ZhYb9GUjGj4ll/yI0AW8CWnUCMOoDZwz1DSkpJeyeFeiIC/m7
/rFaQgZ9W1sUAOVhDI2b/wKYFpAQlSLmrZKWmGnRd6vJW9O09jVWoah2uax50TEOouGZfffawpq0
mXLf2TRh/eBFepfZGJ8Uo8O15SSb8dWPtfeE5bMmyI0RCU2B3ndW4aj9k3BY+Zak4xx6sJNUBDH0
VL1+tx2NcKZBNjkXOpuEYsp12kyvIaEp29qV74JEvl2SJ4+28JmYE5oM9VZ98M2bmX2zJevcP10A
UpFG7+z346EyGDDjxSciBlFyHPTrTNWv3TIY9X06g+EgjpJknaYIqWunMtjOhiR+dNppy/M3Iq2g
UsekwSuFANVBWRZ9iCEghCToEmrg8gxk/aFYVLOo7BSlEu6hOKZrS+74HnNrza6ZjFfbv4BMexKT
2Nf+nDFetwhszPJj4+Pu6Nybh3T/wLXChokdZszCTGaaTJH3RQPHWAf1id11u0Y4ley9EsV0OMqP
PB8Vffasv+Fz/kwa8xKFeIJBEWebMMB8GPrD4/If3GJr05LZFfYOYefTkkrqehhRsbK2Bq6+jGJC
d8eAzZAJQOMymB1OWdFmZ9kJJo1VtmbaBo/C/tX3bLWzUDlU36QUA0MYDq5TfKTl1XEj6zy67StH
gRglqAUbOsh8b8RmHtvPabQ8DN6Iu8tmfs4LookU+tmVxwdJJ8KlmxyRh6UwX6dCn+fw1sXhPtAo
ugfVklE6MZbiVjm8cTe3rW2ftM7enaMtamrjeRL1Zy1NdbC96NnR9hNyY3vrT8y+rEAcAQiQzJQw
v5HBQza2yaYKzHPsJD9mt6WzqEkqoapUHVKEJpn/OLc8Ck+m6zzpHvtmNlNw5YQkz/IAy5HyUPzq
GNLubKaOKWEglZH+wKoSHbLvntHWtI5ctIcGYObRHi6M81dJzFLVsN7d94KRLr+XSNwdqjiwgERB
hATw4NA66NCgBdSaTySwYTrGmpL3NtN8AtIQjDm7wCOHCcn9DxnhZ7TShRXRWu2a3itjHZvWbPC9
VOgJ+obYHvTO7BIYpmRLhFXsQou2uNC2H1yLko0tuUlsmGcdEilLKTmG9WckcZJqeFU4gsu1SbCT
yXZwT/h4uSrFnm0xH1qMf8gNlEl0TESAlDXdPHy6a0SlO0wlFz8nw8qXGNiZgBzLnI0zW0kIOmIV
kGayhEkV205KVnCSKHHH1m9TTw7jHLCtnOm2wzLZ4BXq9yh0nnuXcUjpJfUDyVPPnguiJxzrbW8N
3RHaxcmM7XdgacamsIaHlrn8dmzN99ouP/xOYIyq1JOu33sXAvaEVxy95HzKl9CEBhN8V73BUgqQ
pdSnIInoXEXXoo7SVVD2Lx2SgK0p6r07htkxah+FbV2smHakwoEcP800Ei3pPKZk+9CFjpYwsn0U
tTvgsQyT6Msq1/p0cc/skyqi/xeQbNSWPoJvfxtFBWGRxYwGY9kx9aaxGzsS18ZB/EwX4RChZnit
gvQokIXvBo2NbkrrNxlH16qUJ43amw5HuNYFpmM11fapR0VgcnHWWgCuJ19g0W6uMQE9hLivpvpS
MQpZzWHXbV2fRPeonB5xr7fVM3RWe1MWSC6pilazYI6WqQXAbepDLnFbtPVjJINLJWZ2Y8NRb0Ez
cNZwHLOiuWkxb7LKfKroHjOxjt5NyyC01CVW3YG94TB/g+ef0BElJKGbfyiaiahDPqwRC0/TjT+c
JkFFFLFztlHJc9ic4MgF5m9SYwgEz7SumXvymUzf6M9u8T3O65YY6XVCN22dhd629bvkijCjOkBe
ChmqDCmNY1sxw699DL7dcCZqmyAob2KmPumYBYS9BFmjyWZSfXSrDFTuWRz/8OP0p5sEu0LwC3+o
DpExEBueWg+gJRo+OVz6eZmd3RDLribNaq3IU5HsGlNaH2VZ11urdchnbba2Eb3gG7mytjwMjr0z
rQyzeU+54aXYQ8ui4dpEbEjYW1erdC6gqUg5IX+psUFWONC5AFCAQHNeOiY5jZ9vdQ6W0uo3yLmS
dYOgyDY6dMHhIoZwwCYHKeHcIvxw8EOt2rphkSfxbRUK97HR6iw6YnwKAO3a1NsgG/dlnl8xKuxJ
yIayJp9YY4hdSBzsUmSDr2gsPdj0pbvKYxAHZiInBt2f34PKfxJuthd3ay6dfxLD/gLV+kPGBGkw
03QKTZKD8CExLpnVpy1pc1rxT0ZWSEVy5yPOxXsSXaJEoTEKTA5PhUe1qI9uYot1opxjUCINqzNB
G7yk6ysMMLoVu+kiiMQhKI1fyjUPuB9/ton7vZvp9hhRuegqepeR+A+AbDujDT/YeKcbkC35CjUF
3+7OPzS2iWvKsOtVf7O1waTP1u+Dsm9VsFz4mhFsgZe9Mi9aRgLFbvAVJjq0JX32LNPpCa8E6URx
c+l0v7s/APTdco8ZFQSZ3JjCRZ0XVNQfBKNwlFZWVu4Lj8T0xql/tY3/lFTNUU7NgK8OYxo49NVI
QYxEyH/GEBXTTjB/etH4105IOMmiR6hMv8uWrqJWPekprN1osjomROHB75z9PL12wL02Y1VvW+27
h1JEP7CjPibeIjpCkmXB75Czu57p9KwQlZHbOkzPo8rM9ezVKRGA8ITCHkkHiruzrvzfA1ofVxUH
WxbZ1nbrX0UVvM2S9O5UEbpWx7dcODPiSfGHnR2xQkaxFWV4lcSsTHNBEd8wJ9YMzwrsTbEsd20i
CYOMHh33F98ATOAK8yUOkeMU60e/23TaBnxX/k6TX4knmae7oDshRK48sbAAA9US6KdJDHeHq0+2
j0iPdCzd17wta77qPdFaBVZ/hI2Q/GSXfUd9cQEch6R8ChnPNEdilnZteKMViR1TsiZDNaLYWcBI
BYcm+GzIkc6E+Tm38am2kMzQKnpF0vOivOaCq/ADjtJPwjR+GoX70rpH1brlrhMh/h75lykF6/60
5YQngMIhdQZ5YTp+Szx2CHNHPImbs7/pzrprfo1xVgDTK5cs45Vl0mEiqG/EsRQEUOtczn7Dd76x
xydU1GDAyKIMEhl3YjEeqyuj+pElJHkQLuIkEDUnbfIlzZ5YLt9KK9qXPqBEi6A9uAmXFLIZcXn+
tOqBdLUAY1bOPHCxbq4mg6CVDZcVcVB0rUfrZbbmb7plMJrm6BcwoUj3Ag7uUxAiJl3xEY/YAnzB
dVUSsunH7TuokI2l9HNOgPI6wPrL5Byzt/xGCvmHWm6toksgS5pcVvnLq90f7WB85I13apL4Vpjh
5zCOD+NkHckTJdeuDVpkOlQpm7uDOFcUDEp6bOvKc2L215nPhO3PakZvc8C7RMpZD2cpz5DLaq5W
jWNul3gZbFA7onpWpuQ96pzVRDYdvlBvkZoEHeCEReIzs9XqigwtXuLv2hHaRucyP/KTN0Z9tLwW
XYAVIqRYktDyQtuE/OzLiTCjjM2BurFUGXuCqKTN/m2qxye890CI9Im8SAXWBBO5735bMgiQAEo2
dNSwpqqxgUUS7eb07jlEYIS4FncdAy1PkcaYOj0RhIZglbHrVzP0qo1+a00wOGU2PYWesshnsuXW
WqRjxYtOESfxtWW6NqQMu8k9SRIXtEFAOpjP66dqpyUKl3A1YeEHrAS5w9kWTkfq/JSQzTIE4NmX
fFpqpM0c/p5tHtHxarjxlXX0KtApjid/W3bwFPkdW+Cx/GvV6jlrmS4KK/3IGo3iJd+6ceNCpUD7
0dqPg+tWpLu6ORvKpeODPC4I4OZ4Oj47nb0TZv3p2K6zVkyaFwEHwWqEEJamsMBGev4lc/LX3gnS
vemO6myYjaJS9dWZXJ6dUOBxpD+MxFXGeUDm6zFpnDe6M4wfu+FSdXWH+pAdmZOKh3aKl33XeKRr
cGyS6k9dIPEafTzxfWFs3DD9YzEaWmEvJ9x0TFW/SfxLWYDl3yhHvYG3Y5avnWiz15EyNnPfEhNl
yxc1lPHGNxelkCCvPceZPtnTOm8dKGASiTWGMUgTog02erDPscfR0CPMOmQKI0Cu3jzInGKYoLJt
H1trMqmWK+0YOCulpi3tZpYExUczCFIcA4GwqLNfQboRG7b8BKNhTNyND8uZ5dq+CV93D46W0XpG
ZTWDENyEZvVb3zVgireq1SN1E/7zJJ1vbV0/6AyXdWJ0E/AxdnVmsh0FOxpUgT89I3G3nU6a0z//
uHBU/vUjDZqcQasPWsJzybu1aVYMJZg9AFnWcg4C/TeccOvIcBcxk9kO/ViuQQK/ZsSxrVOZPjqY
nhha2yedoK0y44l8UUZgAQ5G2i/fXWHUBxFSOHXRdpSpYhlBtWgNqAeiIbcIkTs37oIqYUhjMOLe
gYNZSTsIUKdyL1yuzzUngYos5Cxh6m21w7mbItriAaB8EhEtLnUPbSpgh7kqpuFXow3Y8AP78Qox
K5hS15jw6hSgC1PUQSHcpKaT6yxGEEnHCu8yrfCxQkBCftjGxvyNohcFQRR0e2gdzcpxqgueKoQd
FrIwabB90ItSU4XVKyFre9E774WZ6kXWMiJKAw8YWzbBS+KWDjaBUV34Hjk5kU8jqnlzUUhlCtli
Mbj2KjOiiRZoh8Q3g5AwI9mlrF21on1yIuQsTIk2Wmb5LreC14Q3uZZ8VOssCbZ2BlyjJEtxWbSq
gcv1RMIv+yFMPC2NWCq5tb8rmbIjx+ZZGvG9EO6OBCR9MapQrNpCsCeMgZYZvs0Sl3jJc6yQsVHV
sPQ1QyLWEqmG02YQOwcgMvjmUbjaxXVQC6pVYvql6c52zdyDRv0Jgercx5SYyIiBFwKWs7M2epdI
kxM8Rbu4ywsSfp8dGzpSSS3K3vaBeqFaz6nxu6YWwBVAi2QSbMm611ksuzGdlatUzd2qjPzL0DTe
tWjqv2ksuPTyBUhB0q5Db4IS1yfHUbd/rNhPt7GyWE4TIugG7mqkS+er8z8IKrBWc9w9OzkZbGXW
/ogquoj0SDMc8z3C74QjMsHy6NqXJsEX0lAa6tnlLDC2dQigJFuiTo3eO49VlG6yDvhjm/z10Q6v
1YgUFhXurg8hYinhBcRlI+vPkkez697wu3eEXtrQ58LxXKNdZ2dkL4IP8nn7Ev+cN9TraIqWncHK
rVOE2vDVSRZP0lXXW08iyt7CuoDrxUXVBqgVle/aSLiciiI7upHNOtKQIIvYfGA0Mer6oeusEOt1
i6xbInIvRIAKPCDbNqX1GGn2bRbjVKcQD4XJNS9x1duCPoSrS98snZBG5ROsthjvMi4A7wfy6mQP
2OhYFhqNtTI81lMIn3B9Vh5mGfJdsbyStMi7IeoViZb/IRJmUtojP9nOAwa5ajdyBdhEXktqaZX9
SFouYUlGIHaIhIYoy1dTcerGLYIkdJSi8NONLnS4FT1emzF7j2IAwuYwvk0AS1aBcjz86sYq6Mdu
bTuMNqOcblEbshOKIajRcaCD1J3wuQ17PQcD7LF6Yj8lj1Y8TccSIO4qyaeX0Mb4LJv5oy2aFzb2
v13P+e0WhLAZDBr8rHsbuvI3aLmflVQMkWrgQBZWkjKECBCDE9LqV571iJc6lGOj0/6iUU2fI8ov
uSsxj4ftmbOKVOqkePJmo8OfA3gZy+LyAWUSuVVdQHJJAppchjOf9Cz+OBpd1bIlp6vLBp0gMYku
qdjYSIgufRh9+MyKkHgJkyzVZKcztmtatWc7YZ8Cp5g2Dyqr1A8us1+Dceko10PCX1fAqyH4glKg
Q4dv2aJDHl97y2Eyd1/1oBMnHpWp4d08K1ngjfQhVM5gb4xz7BNRR+84ssQWqm2/4qhcGj8dD7kz
fyN2AfWDAmUyVeZ0lmLJt7f5cupkX9Ud9YIFMtJP43kfyt7clR4LJnnYR4Ro4nnIP5jq81E7qdqM
WJDWbgZnUEYwczRYUJIyhi0IJnXD+p/scsASlFIo9SF1fNIXFI+ODjdgQ2i2kjzu2JLU3cJDnznw
vTFCwC9wCft1Xo3AzILks0SafA3m9HHyiuYSWmiLRzSvp5At19rRPlrREOYhJStsVEURmyXrnLJm
L7S3nwbRnsIk2bADRhosgvdgomglRIsWoabbrQL/Z9yIeB1CrtxPWbUzQX6euzk2j3YkrpSqtEaX
i5kbmFeFxJqLDCYIS4LhrBHGauY4h2zUT27Yl6vEs9FDo7WVaWceTcP7dBVUwpSLNi4DBvxwMlCj
oBvAW8wQdkF7+pUAVEmLM2yMY1UwJrWFHPZDPUJOTKBSGzrZORmMAAou1AJlysJb05nqR+YyWRsG
Vy8G6TYx+4EiNffrWSZI/UaYn2yS35rlOq+y3tjw3LLUJ5UX5c6NYLQFBYggP+z+OqOznCDDTXeO
dbEDyo62Js+OzkiyofjfJLBJzx6B3luIIL/NgSuPgRLw0BNbDJgNwxGutoZKEBMEqYofCBMpvY+z
lRKSqYFLGycrPNseZESrElu/ysyNO1beGtgkbfXa0EeXcmGtayu//Yjrno6MMgG64Ftgm8+qO9j5
G75DLFcRktAJeXZWmuMuyE1y9kCJnLNurI9jI1901xpnNaHwT2o9fm9E51yQ3xMamVJwxOYj7TDn
O9OPXdBFxfP9J4M9F3nmxbOpwu5W2M6jizp5yyqI7i2hdmY7wlA4m3dN1UeAKszo+q9/yiA4CEfX
x7THl1Sg4nugGMUZ4syahbhG6geUuxNtfxtK/W0IXJBqArmjqYhUnobipZxLGiNN/iAQLNzwBoBF
y7o9hjlsMcMI69HoBOoZL94GwK9OiFzmp/tONDCM8FetqlsF6uPRMMWfHNPVuk0N+ZmxCciXTaMl
muqIq897Dhu+9iR7kiXKeQbiavJoHPkUKcq/dIEuacpHW4wl5Q/SPjbl1OUnmmBD6jmr3HzWlq1O
NJefZOV/WlYzP/xpqqKggCxDnFC9tUpSy1s7b0FH+qJqkxdPAMg1jKzfsTq1LojQpmJVE3Xjsjkm
ljiEbwpqu/lNR6Q6zW11I+BTGFW0D6qhBKOgToaU7Ealc4Nr8idQ2WtRJtaian0ph/qhcWTG6g81
M2Npj6a+W4kg/W3E5mUicW2fB9a+ncAjA5rnVTTkesdxzJQIaEmUmwt2/4wRwNqwP9nTBIJFupxa
Moi3cp7DSxuCNB1zgtLqCStR6HXFDUWMWqOD1vDB0IU2PfgQglN+jYgUNo7BH2m1fG+dyN5ENpt6
P2E/COJ0oMW2cIx6yLFhpQ6meUJBHKF9ZpZr2VRlLfxXPSGnxsrhrfslkbkLoxPXQeyiovh0LFWv
SDSDu1R+UoNYZFcWl8kxV3pMfo1TwSVOAQqMOOxiTOx90Vo7LGNio7z2Lx6ad6ief8S4K0bvWQ3h
sGla5+pU07Uzh2QVR2tpZN+ryf00DaSfqRpvYY26PwDxRekCI85ELLVqzKliWbJpttiHYKTj50+M
/mJoCuAaChxwznPRpvFB+dZr6nDVguEcAyBY24C8Zrv/LCrsAlC/VxD0Ts5hzqZs4xBX3PPhEuLG
NmPIMVYUhtgv0MeRwRDnUnEq2ra+OW67U4iZVayBsEqIBl3+mLFjNrvhSYGK5js+GTusGy29Xfpc
nXb+FFIzi/Djb1RQ60khYR1cDi9NpcdF6DBoeYb5+FCXLYaDvD7EpYKpNyGgM/T40ySxpU3qW+hb
KKpy013Z5W8x+7+qIfkTDzZ8X/ThZyj7KXbU8DDETFiKntYxLfg6owG3IApKS4IFGrKbUf32ppF5
+xCRmNzZm6qeV5aGbFo5YbcBBVyoFugdHbHKaYHAG4c5n+KdjBFHEqwBnr5k6o61YBejLYrCESMZ
PYR4PE5cIdf3fozQdgVjVX+r0VZheTGLrZP/8JR4nbNAbDLQozu+dheFfnHTu7Diooyr3kEuhFXH
bJGvp91emoTVhm1/ZFeFNAjX9egyoEETngLsPBT0cFZEbDT5vomlsfEEVqrWfTYls2mURZu7Y1h3
5nmYbGOT2TQsajjQM7B9JdCLSf+Pm/h8Z3xokGFM4nlvsXUjt10lHcC5ZvyWu7x+Y2nIdA7tNxsf
MnPN19mYhp0Q4cQYp2HC7J6Q6sjt7HK5E7RjxoCWZAzSZp2xJVsHVY73KdYvs/wfrs5ruXEdWNdP
hCqCmbfKkmXLOd2wLMlmzplPfz5ozqq9a1+Mx1agKBJoNLr/UF3Y5weIkGp/LIpvoDawpmipGKfg
CRZDZdAiyAf2D4XVMayBJtRJYGwgI0s4K/Ye79YHFpNxFSI3tOgMuWsCyD5CUjTt8/q5mqgbweFB
AGycDhFbOselNWgh67mIgCPhZQh0XUdI3pgnuKAIBIvW2nuJL1Bu6g9tTt1rEI83rl/g5jsPhXeS
1xyRQS5ZAKwV4CzSaT68UTeCS5fRA2va7srZ3XcawJTSdadFG3QHGXollHdIYUPYntGERUHZBibe
EXj9TLynVAS0MrBWHuQGWqb1g+seRZvGG9+j8A5P/FELExocNnEgdVjifVROrXAkQyzeosCg01zx
fGMYL5EFGIXvlSDRF20CqvMkdNDOLCq4szEk67BsfkykDZaJaKiJMM9NY/6RiQXLqaMxF7q0sB27
i7j5ZIm4r1vsyYGDwYimRtwpJEkWwWKHHd3QDvVL6yCbaKKkGOH5gC5xHJr9akrYQ7FL02lgq+C/
GdFfGi0gQwKEsR4nA5Sg+mcM7H5d+km6tsbkEHURolX42uvxhOkH5tyiq18jId+0BgR8PLdYFoj5
s2vxI7EH/bVQHThPN70D3vHbQRvfpUUh3PDiO1/Aa7FtsLSwmx4sKkEUoyB9g3d9j7SWfYvI0HqD
LyM6+dNFmbm0E2gYrR09pBlo0CZKHQVTW009CuPgfLA94K5amcHq/mXYcJPCAnptdMjpDy+NRJd7
3Yo2NJOQtTb49NAedkAfibAWhefM0I86s3nIcNNyRniCJZn8gkV81xSMn4pSMtgN9OkVBxANQX1Z
y+d4pm4xMB/RF4AQMiFga7dwAJSkwBjVz0TtAGa+0jIAqMoGjucm+GlQR5bNoFUwV/GrrhS+wRxe
E9sutthYjiuzYoenLMXr+RkVZxu24EK3aDiOZsP2Y0K6VxSQS8Ov3NKS7dAGz3HIBEIbw1ims/1T
FeOeFCI10Jn1setYYohD7RVzN4S/7DXSohqy2YCexbZJtX0Uw16r+/oUhs68zWUHZry3N327KKcW
BLUa7bMdfmT4OPybTy1MX8TWyYxNN9c2fbftar/d6eBII+jGK0xTJXjan2ZOuLUzqK8I4WQdydAo
4xndhIA3ZkNJ1NEhzg4fcMjxQ4XKs40lJXC61DZXeY0Cb7ckWaeVDBdcNOOKpaX34QvTUSjWtndE
o42tnl9vwfYMxE8iWW2hrtpapPT0P1dmK2AWR608DBWZX/w0jxBnTYCQe3f+9htOx61glAGgtBAX
WFdYXC39ssQYxjL2YyLOeUuTs6vhsepOuSaLfC064ycczQrzHfensutHP4YeVtiwZDLxHM45wQHL
ddT9rHWiOy9+4hLeJvQF+n09ApmbmohKHmzgKKTCOJTkSrcfIO4sDS1MPH2IxZBjwrBaNjr1t7wr
FTSqJetRkuR1/2pNyVcftndJj5tPobUxOLX5fbCp3AQhWIoULAulpmQlLPexkWqNnbBpLAd61Jz6
WIYfnkAFPPLeUcNrV7VEeM3oObg/zuxliBhI10KNZI9P1wTclbUNEj1dy9mot3HnPoB5QcbIHA7R
nHRrDASJtvAbMDW3k2VLZhl4UJcmemErqv3seR/BAvT/Vt8WJFfXsvnNcRVdjgU9LN3nrwqCEToC
Z0zqVb2jNJZK9D9Gfm8JohomjT6hoasDKRvgQmIHeagzH7eb4GAloluVEAeQCqguvU70zOrRpopi
3o8wU9YYDHwjl0CO59SkLsa7M3qPAu1WLL8n+iGJ8QLIySaTBdkVV+ZXkTiLQk+0TRYVtA5KDev3
+S20aAjWeWPf42VDMwiPcoowyV2wbuxH1ziWI4F0Dq6hMdNXTM6jHP4GC1lgMb1mlnPp0VOkMDWf
ooJ1NGi/S2FcDW/48z3JPrS+t/CqoSoYn2sTTYTQZGfQPgcRWRa9LCeIz3Ax7foHxM3VqrRrk0/3
QtJa0qtvSnbXKB9/Jr+9t1tnxR4WVsCnqOJzOxRnSA9XFDA2c9jukIO84rSDfYZ4apz5L2MX2Pj6
C/bowIj68Cob57v077zRv8zBfK1q68u29ceYgKtODg2Eq8dx1f8VteVAIpUMOl49p07WS/nMOj5L
f40gxrf6LuAZz7aT/drme+7pb1Wi4MCp9qN/YjryG2t8syk+u8DHhvgrlN7FKKqTi6i9+myZzle9
Gn+CKDsD/tmEKADPJZ8lglNRo6zC56qv7nTuikbfXV3OV5PUFJescyVA8+DF8JYEW1Vw5YPy4c/p
/r0icIZrO7FkUtecs6NOjmobPCTkCYnvkg1ObHsXLc3OIDOv6L7s3AzNPAthWLiy6jOSfrhdC1p1
WyBZW3UeVZr9qtszI9ZeJ90WS7XL7doCDrh6JCYUIgFCxmd130x/fmuHb/U9KwrSKKCcAS7djaG3
LFPtipzYb5tHKN2gDYSS3mM7JmfDh809j+7jmPyhNcFNqzqQKuNfzILllN5JHVwdEeDKdUyDjV23
+zaar4hifhVWeg5j7SXJCmAm7c5E41hdYXXH1BXzZHbQoUtwZ/eVXW59k3HKNasm8aTDZVC3M84o
xWjVXjesL5y7/oYmO4tmvhqjvyoj55hH2k8n7lEO/Zh7GH9G83C75UMZP3VxBy6Ck9bC8FpOmP7k
VE4n2EmtvM5RgetL/OEMzzTe/9RDsZefU835QtDibHbpmfr+TyC2UTz9FAOHSVwGfTh/x+LBNYOr
FfkXNwM7OH90mvYWYjoUGe1eVNrPbfrh3sWAgHXl2e9l63xB+D4PdXpO0hN57ocuoucIAZgmr766
cUaF2IRsKmiNlXeI1jB9/fbPp6GflN+R+hbNzCBz2r8SxaTc/lIfb0imPyHAHLpDGo/whts/akY7
JO52gd9+o+n9ZzEC1XqfRj9yZuQTNQq7/aTViPL0VbckWbJ/DKf5qkaeGre+m55LMR2E324M3/ki
llyz4MfX+jdEes++9+N19Yu6OzXKYSbzRb1Lc/1F6BdP6nezQmIpH3fquWjGlTs3nkIHezvOpTbi
s/q0PEVbsHxXX+N2x9TEHYF2hONHnYJzzt09K5Yt6bhi6cVB03q+FjGdWvoZKsioU1OPq4lT9z+l
2b8Y29GeLogHndXkUk+MA6gMr73Mf53q4kn3Wc2xQgZXNTOjxLmoz606nbzYY302F6FQKG2Oq16A
9urZ8rwLSOON7NN/YRNN+V4LPtSZR5P30KqmpMu5cfHVPZJld6VS5F3UQawCUJXr86L4fJtAU5uf
WYYfs7Bestu80yjHoXd9xjTq6jBCzJCMRqfsiwSV1sg78pAzLeGv0u8eSmjyGO9c5awDm9GvPnEt
TY6hT61oCK6+6HfUIrZeql+HOr5GXGXP23a9y5COr2MwXhF6vobk8pHlPJDtMZ6aizGmv6HxRi5n
Zhi2DeFCZIIGtnbVMvfJrCgGDd1fmrMKqAgA9kw1Gw5qlKgB5TVA2UrH2GYhqr+oJ4Q/EeK6ARN6
VKGTUNoO//4nk3iiZHULo57Tv6hbop5Xw0L9n7Bfmp3iIbTVLRDV99QEV1hz5xB/Fz3GXrA+gKi/
qmElS/OswrdfW2x+lNeUd+mkPI/W/DODezJPgHyRNkWKmiOrcKNivwoh3mwc2yBbwfi61uwPhVs+
g0W/UJy/qscGdZ0oINnCOEkmGEo/q8Gt7tU6W+bGfZ12G/W7igEtxPhFrRVfEoQ371XjBXXl3y7t
N7M77mlo3qaUayVbre92atzOqfUUomKhzkkFdcn2C9+2Mw6V+9nVNjjUnm+LHkTNNMv27Py+fPPC
zX5T60Ch1hk1iei+gQDzxtWcm8s496ixsVIyDv6bLGoONEUDtxMlC3eprkPAoqH+Vy9hywt0trhT
0xvsyZl8+VpkFior4UZv5BmI8l80jFckYpa5MdwXbvenRm9sJ2eplCyj+bM2jftoeEK79BzrrAo8
RefvSn2ZCIoYVAA8gGWEXslZat1PL4tzA12hs58jYV/UjFahoGPCBpSMZgF/DNW4YRRP6kqqb+nb
7i/s8y/Nvd1A9fIi9tmDWsdbZFNv18xng961WoPscvhwpnsEcF6GHuWZMHhGiB8GIDVCliO18Kkl
yxHNbqZZVI/eRU1NtewEVvut5vRc/vVs2Sa8hoTH3vVf5FHDfVDD0d1awn5TN66fTqknXtEUW8Ee
O4qx/CDuqpgL7vi3ncenysdBMtCuKtLegpxaKt2G6UrJQU/OVMXPjez+kPI+06De1o51UEs3LI2r
q3KkohuvURFeY2ZfJTOw+xOiazEhDTk8ko9wTH6aeqXmiBobHcZnLumssIuzyjhQV/4zpxevzV9U
dIJYQaphnXCsuU7peFULX2qKhdfGL53JLGHFGXXnTa+/1FN9rF0Na7rGDQ5U6FvADbmoxweZqzC9
VMuqXYzXyvQe5H3YJqu5uWqBfP//AVJdBRoQf8s+8y8qJ1NXV0VIkfrsD/2DX+nXNmpSTAumL7O4
jWrblUcD3cu6NW+j9JbmuXQDI3zpJr4mK5AasYTrk4Eygbqit7gEJO2PchXQo/BF5UTJNP0kEaVM
aulKtem59P2LymnQKKAxOgcbJNvv6owMUvcu0BaiRZnlL5Hxp6KamkeNO3w09rO6sLebp4Yk/jKf
hnMXJeF5LpKV1uW35EyN1P8Wt3xu38zWXQIJpnB3ULNQZSm3AKcNt/WPuvTeQRYKQoEFCk/0w99t
+SMCRUQfrd/KVvsJU2aOaP+kFz5PGCip29aSkyB3ftZxbpA1u9NBXtV90efwHNK/VolC6Nn7wjI3
6pDqX9YYn3P3XGNcoganmvuNC+dNx1VRTR+Hqh/c5Z49hLpL6mvexhexqjYpgeu/gdHA5hlub1Vv
H5iwWuU80cFcqLGnJnJmYf8ms6P6nmpKifjFK53XW8KIGa06Iqy13yh2991obtRL1Izs1JpitcCW
vWF/uzXqPo2uddam/Fw1xSNuvmzSvP1gC7J8caHVccZH6KxeI/rkMu9ALl6RivxCyuRRssGj83yt
Ie6UunnMZgqMNFkJt9Y5cul5dOPTwIXWjXrTBcNBeMEVNMCDEGjNqLUfBCyXcriixnKdSB9GWazQ
5eH6FCiWmNee5dVmxQJaei64sUiBnNTmPm+e6Dt84Bh3rV0fYjfHshnxA1D1tp6fPIKAWofRuXnI
MQp08unFAhqg9eXZ61AVI1BYmr4uDOtOuBJRLb6jH36UNnLn07UlT1RfLEjarUBvA/QqqQKj6Ky+
flNMV9frPvEuUzFa/amyite+1y7qlznsiZEzBoDDD5DuW7RWPS+IfP+t9lVYrKmM3nUa07pi4qDn
vihRx1EHVOnAbJOqhcYLGki3aacCkJqOatmFDQ5hLXsd8+pXva7Qu29K6Lf9g1pI8ig+G9StROQe
VABW71M7xjGJdklZbVJy84UKfdEwfHnRE4aXt22oqLsfL2pXVmAdYIb8qsmocis33eBFebFHqsC9
t1ITTEWMLnD+pV2cWpvsTMCE4LW2/wUTlU9QID1b7OLjrLlXuxS1BKggkoXGUxvabBbVHg9xP2d+
UHss9S0tykVdHz+MU/z735IeB+7XyOPSlCfXrJ8RLEKsIz7DwvhTqYY6SyfFzKJ8UatLUo07QV6r
pod6GXX5X9zRWHPUC1XscDE6Djx9B6//55ZLNOk9Fu9KqohENWTf6q6agfjflb9241zyCBAGeYse
YRUozU1dEKZ5rRuEt/ClPkmdiD5Y2IJiZ2B77236ouavesoKiq+sQeagqO5Hbdu0w0chp78SbVWu
Nzvwb7UrVGmfF8FegZrfetMV60Q1lZoT6MHFLQ7r5tlhlGs+sKW6Q3SVb8IeY0x69hu3pKimIoWf
0qaahquKFOpmZU747omjOhk7/pcHma68Wnp/6ILnHBF+UpEvgK0PaM2CtydI+JhSS3t8VMNR/atn
NqtqbKsBTBeWUrtAXBH5QTIQ9YIqZRDnXXK2QQw0hfccyogFi+8ZxI898jdqcP1XdsDL7YgOxFrd
cpW39g4GtxQmofhfvW8RZJ9dPZCljj+AB8/BsTD0z9tpmen009JStKMErEZ3vcUwnAmuC9n0r6H3
qhZ6aud/uUjOyAUt0inBtZHJgoSXAcrTS4Zj3PFS7G3YDRrJAWXGOwGLY6/74jE1TH3VBn63mQuB
30lfmctSr34tHD8eVSssiqGl4er60HVkqpMYF4OTu2v8KsODH9Iz1PMQeMmP5iTzE3jlTR7TzkUW
Ll6Z2GOsukTLttFg3gWNPm2bwcEVLx/iPQVP5LPKbjHOefCUGSMjbXgMqfRTnXGBrW+wN0diJjtH
Ot649FuGV9wkfq1Sij0AckhAElG2IiwPkHKK/egnHqKuRgEvJXM34x2QQP1OyuizpnvJF2BrUaS4
MTbIVPT+Psuo4+lDGT5Jyq/Y3q7wiRoeAyAWCO7j3+6nPaBcjAe3VByBgkj7ZPqjeSdL2CZGZ8Fh
FnBiam+TGu1zBnVzY2Tpg67VaysudXBHMcCARZgX8wLBgUustc8yw6EIwhvGpJjtnOIkjw9CL97T
HgzKHLRfeAgCkHbmXdgNkl1qBzdl2vlJjfHtaJwaWMagoSZjU6gUqcbFZJXZ5Xg/lfDEEGjtm+qa
Jri3IbsFgoVrbcpx5Y9wr2YILKuq7FdGA/iMFjM9r3LqESTCpD114oOBJdrCxmNubQvoQRPAryV9
hp1o+5pMIHgzpEd/DiGDPH1r5YhtVm6csrTfJ0h2oKMbeyAP3WfpYbPSGvUFY84Hv0wlXVmxMJCT
QKlCvmv9dDbc8Qh9DWmk0IjXev1GXfiCUjjKD+WIxeJ4pE/yJqOIqrU78GZtVQrL3g1VdM3rMD24
XfYCKjjdUvLIV06Fh3Hi1qRxDnFDdyTRgNZMnZlvWhACK23EPV4mP32nfWA1Qho3emjzRloHXcjc
NFHx7nOD96rNXlVXgZPcEmckWtrgfo6zn+N+ilG9dEbkDJMoXCBnzWwS+sWDlhf3CTIfdFIQZxVP
RT3DBaXWg//HdoqDfWIwaFLwdSi9qN7uHgbneBipEPc19eZWrxUCfPoJ+1Y+OCb6cN0UBHu8QFH2
6Ve9+UPl3N60GqVqOy0PJGvr8Rx089FlHVtEJjXjoaxpIevjTqutbK0X5dF1xhhF40nb+B3BNPOh
m7TWXC+1vDlAZ0w3Iikc+msOkmXhnK1HbQEMnBVKWLSdCsg+wrA/pzk9yWI0D4nSkDJSmt8V1jg6
6BcJqj/sYeWNgfGq5XT4WnbJka+Fm3DCQzged24zoEvZZqQv826IHPosWpctqccv6xhEoOz8zQxu
ZS0jbHKzBupwPVD17mDFZzDRNYlojJUD7o27Z8025TbizJClofjIWfTt7IKXRBoNDshhlniTzQW0
667v4q2PDd+iGOrz/KfX02eK2+Iyc8x7OHLwblxjlbbDpqnhI9kOzpPZWG2MYdiUhkIhY3Y4BEBC
EtCdXaTp78OcrrHlWmhj0hzqmW/tGDggJHZySia010xEF9dIyiHmHED9t6MfAUlk7U4vBV5JWzFX
YgPPNjaeML1FCQO6kqdw07KK+0VbD7CoUPD1ATllXo2LfCRptxdQzuAvQI8LJD7PY2nhhUe9ok0R
O8E0ZNlR88zll0mh/OBbsAtBn2CIbrNXsoJX2c0TZpl6BopvQv/CQb3bs/S7yIGh4voIwCLFBsxX
wpqQyhozuU+Nft8bLgAehkMS1N1LjKCZJ2mUjzG12xGixJyszNLrAcRU3qp0JLVmBKxRYcOkzYq7
bFeOf56fpsduqPdZ+m5AQt2lSTeidhy+OcgMHULIL0OIyHgyuE/lYB6NuqIJGguxnOA+kg+Y3OQI
GekBKV35wJIp0SjBjDWdRiYjxkKe9oCW90hDuRrXCKJvHC2Wq6RDSc5tsVdNYVIrcAoIyXWUsO5T
EfDD0mGCA/XWc/PbqzDW0i2EE7P8XQ5n3wRIIlIQjp6Rv9gCTnVhhNnCsqu/MByrNSTXbwUVW7Xi
AQ1l5nITvHmu5i0TH/iDJSHWhd+TZ76j3Nrey/xiCWcDyoXW/5NApA+aEkNNKF9su6ePHut/QCq2
Tgdoq23YIeArtp1Z8aMYJAVKE1vdh9JQoLBDjj/d4bbbWd6r7dgEeHcEPAW0044jfxHDicd1RWO9
R32nl2JTd+YbVcCaUTuibDkcqnh8kfdxU6xTkkpSAS9GqH64hGjlLQYXsmpOKos3AS1Led+lAt4p
Bbx1lD7ZdrtzjQpL+elRTw+t8pHla6NfoXdfnUKtkch9NygHx1M5L8oxWdiglTCrQsg3f8+CTj8A
KYZpC+udTjLohi4ZD2XnEm76HvgATpEih8/HpFs1c0HdAMaNlxob13LLQ+4aOxzrhi2YoadCDujT
CXwybHOWLJZGvtI0xOU8xSRgsw4MIuhoe8IRx1aRtmjUAShVx8FQGSsWGtgLH3aKI4fP3HQIs3VO
zVF+Yaw2r+bM3niaLBdmL7+0tPssBhoJTh+BCkJhGh4+kHsAlwdyhJrtaW6gY/w62gVc46S+09OQ
fL/PVlZEU91vX4cMLHuYps9pl1aH24/Q0KtDNmOnKJPqt8JTThFATlbjs6vOjn0Tm/uimkHiaaDj
mjo5ST0Ot3iRvXYxKvld0rx3EABkIQ5jHpdry6z3lukjnzbEOUIILQf0YJikIOXSlwwVhTSBSeqy
n5irytg6+BfpTl8eUGmC01/ngPntrF7fKh21zVDwQ8KVQ36qVQNtTTjIrF3VIcnCYiMM7WWY+3hN
Os1KiN4VXeoOAX+YT+nCNgoAelT+iFcJqrVeQa4oE8LDfwyYvrAoI5FcpRNYvmQYwbyHgDJ03VyM
SMVURZ7AZ8/uHPB8uCOwRs/dxTIYb3YHLrAYaR6zFg5JJDZIx4CyMN8xy3uwKUsjvgxV2xMPGWi7
oBw3M1ykYUaxyM2nLcymdVFVL2qU9CU91K6kVFpbDSTUMqOhALeCPvuiHfUVcYKEQ5ksWNZmmhIk
fVGFXGp4By36vyCzwCj1TrjBmf3BMBAaNrFvTYHqAnpTc+ktYA26wIRGBnlSLk4N7ko96L4kMJHL
II1FaTfCBF3VFgd3BWLoGPcKGSjuDJyYEjk2SwhXuMCm/rE2pkuseFlZV3zapCdO425EjGxZOrMO
hYFurIBOrtF0o1/cWsfR1DBI1+NvkVrpAptSgHvNr7QZ2Z6B3NRsfkeSO9R53kNtjebawYsTQXY0
GpGCFiQmaWWdys7e62CcAaocsrh/qLT3OoUstpiYdge9zxB/GsFwo39JfRSCII9q6kd5e5XVwYJy
wJTNy9uvoBydeX171b833N4byerq++XTYHsflqDulYak6zosMO433Fw/w5L3EKLKsJth0y/tvoQb
pHuvchjvgzl1mf9cgxFd2wY3RJJzcoOkw9d9hgeGQhBA0A40uF++gbAC8ARYSdPa+y4G+xvgkYi4
QAuSz6fQGDfblkqoriKrZw+oYBvtne5bwzoe8r8+coBQZP5dEKIcl8B0D1z/N5m8x9m7tq2MVygZ
OjBkJziwUXUYW/PEKo5kOu4ajfdauuIC8OFtAp27U4jmMGvDXatc6ajNp0j04I5aOAeWAhxINr2i
4+dDCx4T7gWeas4C4uG6LatPKBme2YK7gmQfTgoroRt3Qep+NW7eodhNluJCgzWF72xr9y2gGrJs
6TMuetFnu05ECJSBiDAHesBaCLbcnZ3d1CNsnvsyBabzYVlAILCdYSNZQzAdKRYtJoPty2xaR+DL
C5lP8ojJA2Lb7Cht2PBYT9450qrWKpZPATygCRg1Ig2SCL8SfomZekW3EJVmdMknusnwXhnej43r
n6IObXE0x4+GTJ8dBeUI7PrXLcVpCFI2RyicDg0FZDNYwmh5bsRr0tj0M9GohyYFHxfZ92UYz0cK
T0fL9VYDZgw42dZQdqoMBHvvQt413zXdALWX1w/oED6HVA8WTcbCj6LJwRDBRzYNbyjKf/oDhsFV
Fh2SEM9siJA1ZwwGwhzrk47GwXZWu+0aCscKysuvAFO2qBdJXvzJCKuOMDbXGpoTiwE1EBuletkP
R4ky1gJvasDEU6s8bUjWqqTdJWF1rkO0L7QOd/J4fisdTBNSdIWVcQSbixL1BkA6W3uMWqxsg5PD
/m9ZIIu+xD1mWlqFf460eQ8tOl15IOwK4T0YuF+uacddxNCGd9aA2sOsW3s8jZH/rtKVVcIe90ln
RNqhaTwDnNaozG0CsQMaIncwtP8gBZepj1gb3T8EzlcJok8AOavPRgMo7+K8GwOv9mKEhBvYP1Zq
EcfRNYMruB7H/rEZzCcvn09lD+PUd6ZfgNbP1DHWDRjXhdtkMHL0fKmBjQRtsKu1Cgwt2dHgbrN0
PKF8c8B45qXWrU/bS5AOGMrNhP65bVZ3uQUy0XLlUx/newyG6L73uJPnX8IbMQZCnlSDnRRM2M7U
Vb0KYveR6uaih1//aBjdV0DtDhTlvCgw5oAyweyFyLXuBNfex/N9mSBNfgTp2GtPUdNu9JjbTe+m
8etLHkNrG1uChMyoAvRlczdr3048LqK0ONZFCrMZ35ABpYYFq+TuQ580kGMGgOEUBQXH9vZhOUVr
u+37FWrKOvXHsJYgKvhw2+0e22wtqHV146AfCiXI3jjFZ2bjD+1GJrIlLyLXaJIz12EdZcsauZ0u
wcqrpfAMiqp7bEJjjZ42vjLCe3SFuweQnq2bobuTNp7TgKE1PGF2MNYec8HWoRPeRkT2GpH2aSEd
KSDkobjh6JVczUb5kVvNU2PUgBGQOMizKaf9UK60lFyuYnxvOMhGDny4FZKrOn/4CKIlWD9Usf2n
mx8AyUa1xXjsGqRBchfuUhey+LVHU1iYZ9djsoLu9Up0Pc2TjXIq1TKVgvVWfIqQCVWkBfaTdbJA
gOtVABD5KHe+SSmjLVvi7qaOmjtSKjvGVkUzYHkO1C8cTEdWwGGUaWPIJo9gVTXwX9owNFZgxAqb
kKibfCXZPo+IDy5Cs8TD+lhDlVlR19hoMsc0TUibkq18ut0vPy7Iu2gmZ+VWV5vC3Ks+EWpVLsWn
aup2dcri0cKVF+xIEcVoMXlCFkRLwAIHRnpqcv/biYLTXKbvjQ08JUGHz2pGaEFkff/zQ1AH+19/
3p4oLW1TxL2164YhzzdtjG442CwqudOgq8J7+e8x8F7d3VynSN7dfq3SFr0RtPWQ6oZ+jTKUVx9u
P9y83xpe6u2E7T1VGthYk7tPUZsieGUW4CgODcSqr9jTTraWvVZmT2nUtQ9xBGlPzrV8tIMoJJ5M
hySHZBy0knK9GXqbMI2h8zh+hrzDqgfbuZVz8RHAKQOD7cxkIDh0h3SyMA2gdu10W2TGdoj4pccg
JaEu9G8Rch6FaV0YtqjcorKNd3e0FY6+wRAGTtBkpQf/GSH9nD0J6VOpF0orIHqM21Z7McwHUC34
IQ+Fj8ZN+RUbmgmzMtjW8wCpPQ7dNTLZHWIK26nDsjHMyPpaEy6uk2J95awn038An8qK3OcIUFf6
k+a1r3lWnJrCwFCiUhbKMGH7CscU2Jrl0jWj+9mMc1T7oQ2UzNhFXIWoq8l070rnl7xh79Ztt9IB
o68CyiyLCtcMmVq/vo6Fdw9eS+J0sZ00/8n2UTUIx/JEbuZt2kCPV4jeIs8x945KjU6xn+FR4hf3
YZydoqSDm1U8llif5xYcBsd/cnXxJAm54B8eu6DaFiPcpTGb3uns4eaBAJDXssucfPi0hSsvAD6+
a+szk+SEufQ5we44dPHnKNj+I6+mIWEpMIMokTHb0q/IUPBZiHms18DqL7NFN8xFbNyAG5qKgiIW
1GNp+BPJwPgigt84KN5y99gM1Jl0j5KYned7D6kCOdrpLsGxaaRpCzqTSmhMzUQM94kGmyrCX07T
31D+uUNPCdMmZKVIzgEvqoNj0PMQImqHNe8Qw+ryjo3bvkwVnYzGAqUd4CeSM0jDqL0TtKmXLVyu
og0B0vsAGBA5XqQtuYXXGC+jVWy8WgR7Q+X60PTWkx9skqF+tOL2EMtsQ29WfNmqCFj2JXMfnpwY
+y/bpBcZNfK3nlgNb9d3qMXambFEaAzonz1RT3FxP7OXMggOeGzOO8d2a8qQCJ6Jemt1wycagd7G
aIOnoMPMbUSFDfI8CGsL9eSjpevaMkrkA2l9feiGQsP3rEwWSdvOO+xnoOlx5HWNydyi7/xho8/F
eGThf8qcqtiiZXLEdy1cIfRApaQqhq3mW68BVfqlprFzERlxCBB9SuYy+CvHw34j9bC/am2LnSY7
7bWvZb8Um9PVkHJ0032YQnL/OMyoyE01dEx8mxe+SEgbZJ+/h50OgcTsuOR+/JMXEyZ1FaDoYPxL
i8SFP0Jk8pFC2jTePC4wxHbvYYIK4jbUf039WelJ2W3Z2VAJme5vr7g9niBtxS3IanvJi7XVqA3h
MR+gR8+IaWhMtFUzigh+aldZ987000PcOOq5bt7ffmCZY/37LWs8ZBIlm8fbY2abT/CZ6of/89ps
JlXs3WbazrmNusHt6Tpqqzs8NNcuLnIN8DkOP3Tet1m4PyGUo5UWJx48acu9h5ng3d/+7Oe0Odrj
AI6dh26PYw/vLhGYnSnUks0tmCCU1WcX66vb31WiH4swsPaTtPT7yetLPHTZb069ft/pASVgWD+S
EqESQvifByFN+GQ9mQ5pjFfe3hzRMXHI4w60+VC4qbpiU8tEYLLDkYPMr6cV+b+91/4fe2e23Eiy
ZddfKctnRXVMHu7R1nUfQMwAAZIASCZfwphMZszzHP+kr9CPaQWr1KrbbdaS3mXXDLeQJEiACLgf
P2fvtbMEEeT8LV+P5YPTg6NVEM9bG+IbrVFIOzaW37zlFUY6B5h8/krHRbuvqnr39QVrCr37RiDc
MIfq4eufvh5PDusHrh9/+3Xv699BYzl3sGtm1iYPKjBVrAlHJ5Ts33+sbRL5KNv4BJUkPrGMB0dk
7cAD+xb7AiJ9rbHH49cXw1JmJsaf/okVHGxlBu7PC2GPcEpOgXuOhIewzJkhgSBtL65YaTCDJ5z6
dEYDBLQ+De8JJXeB2UVURbatECYF6D6IBmqyjUJKqtdVtfa9FG7YbH9y8+lHZIREoYdYBkQc1Fts
fQK5ZWneKSP5Po02iBeoTAnNK6MBHaUx/cc+vJ2IvpwLyTihSuliF6SafFARCwvzlCokPb5Nd4B9
NyA+6jUOUffO8rplrUbewMzjQxIemXf3CmTioKBSFnMCU0bBrukW9nL25Bj1/WTqDHA4yfCZetKZ
jEDX8FcGUxKGanti3m1OwvJU+O3a9UI4ZuIU4/jCFIyZM/HvTQd5u2ZdIA1Qr5YW9mZde/VsLuXe
s0KO2TQnnPJN5tpn7QOlZ8SzS32q+tafznUc86hKNcADmhfcEvnCwKYS6kyQ2/KuidUL9HvOnLLY
pW2ysQa8UcHjmCS7tteSrRKEEoIhvSvESE4lo+BGWCeZNdu2aV6tQJ3Ij4cJwJCjqBqdZZp1kGH7
TSKGTaLqmCbWi19K6nzeTg5faA94vv7wwBiQ0ri5GdTnvjPD6qfwHA8grqaEc5TTFPS+021mrLKO
vg0QMBpTg3HvqvRmcwpa8X7bVrSZavBx1tCdGbLccFwdID099yYXVV95CFpyDut1w1om/PFc+eW5
ccpjWLxbibFwh3KZAhFUsmm3MtLubQ4by7T0HzITknpJNxd7zd2A/B/jWXNTE841F0MkveQayJ6Z
4Bk3xmetL28+TaSt3zIhKlutOwBZW9b1wEG4yD4kV2RgzQPYtHPWvh5+EnCX3/mUUnAEmzuZd5+k
lX2PAzbAKueNzlTLqUFv4FSoFZv1Pg84IbmzfcIysmJZOBPBSw6CJLcAqUVrFGEjGrbmpyyEtgBI
DgYls1FnTBurhPYBo25HRhs1Q3+uerbNQMzNbCIvCUZZ90AsMwY7Rwcov9mJ59FmRm9rkMS7+tho
waNqw50pmwNZr9SytKGUqT9DeD7Da17m/biKtHTH6GvYypdcWjH6vfLs++ma8SiwcZqJir4UWY3F
gcxDZoU1R+JeaS9DWjKTBmcUXw2cfm0NmiHyn1VShGtOvzPfTePYqeCUAymiQxcs9dG4NZW4YEdc
A4Xfe1nKKKB04Rw0KP/NIxMUd8lnjrm+hjw+3ybJtMcSBpKwo2Aoqq0qy3zLyzgMVfMgI6x/EO8g
RbSbuuifCZ8hF2ccXsneWireRPQE41rGHZNwovGUuyOU3F7obfOWdA0iozQ4yXx6yBAt3HuFde9X
jBmM9JdoymPv2KSfQ7xAhPAe4rm7M6zAotVDc7xWRXMH4eUtpkGV5Uthxkzb4/hoEgxI+IYERU1/
D3SQLqHQyZPSm3Pamy9e0220Oil3o+4wFsjf2jm+wiuMK9jMbNtfeyS7uA20k9ApbzEFmluO18+w
M5c6AGN3iCDNlWzBeXuEtATiraH2FK3aJ0wgajq4kTPutIR1JBiDhKyPlnI1Ly9TpVt3jOUwSRvu
QtSAcTsh38r4uWeGpchE3nsj3ytoCpdls3b7BB9weYp0QkqSCapCbJqH0lZPjnKvEZNdJrrleRwL
0mXPUwmsjOHp0sBVtYmVcyEJCNra1JB75v/Ug+ihqZg0uAZjQ0Vi23z16intsdQh9IdxfQQQdGb7
3eDdoASQ5Y22BHpP+ijQg/j/NcMIGJoQRsyE/KBQG18VPhr66A+NgeoGagxPsiEXhUv3LvLABjbp
rRRPXFRIJRIC5SKgVUJf+dPAaMODpEvy+EtoNAT01QH9M+Gse6P7LiqYuSdCV1nxwgoApkHbM6Pz
jXVufLbLfB8USGj5Va3BDZ5JrM0tw6Ipr4hBDstNF2CkFUa4dqV7nzOWXEi/vFEV7iQeN9N6noVI
ow8Q0nGkWjl5wKy1wg2Wv4FAe2DS9YBE+7m0yp8jVEB6HMm2htbroHjdWMZT3SIVSN9UlHLhN8MH
fbz71l/lMnqjwDu0vdz1frRyBE64NvHlnd55F4kwaEqii5BxAsCZaVw8HvpG3/SlXW9qLZ0zC/tz
Wo5vSXKvF/F1MH4Q7YhEpEt3gAaXUW9cerdct5L+PDLZc+LD7o1ca8VPWKgKuHVRhK/KyH74qV/D
AIUnyfFG+O8MS4nyGHkJZuDxVrQvbVMd8yhBJAldU8nsYKCwcHztO6Ehz4ZvfxcRl4c2cJrMaVgI
0b24Q1ejQuDdGAL9o6j115ZzC6Jru4viBUkBryowj4lkBG8OzKvGI9oK4jHCcxhcshjYSNC0zzR5
ye0Jn+FgcnVG5gXP2fcSrcZkM4B3mLBXUfJoV/pTbuJIIKutKOpXlvtizHOaeHgJC8acPLFdOzrP
vTQ/NI85W8isJ7ApikR1SWpjXKn0rajYMesUOCRbS5yhSy43zlisE5kGpBtXW120r0bDWjRa41vv
gN5CVfnkmVVD55q+7Oxg61BvcCxmmK5zWdFKIuflNJVyFcWHmNafYdCgM3LQDyVcF0jgrCxRviYS
AybQ0K2EYxErZAjjkLU3UNknV2OXlhV/WQdq02bkP/Q43ePffu5j55qU3vswiAPlySqeujMjpfzk
+xDz2u+KkaYnLpUGsqDXtbM/RFcq5Hswj7TwoB/c9YX9MPLZNXHyq4goP4GDxk+aZa3jmRrcW18F
sJy0aD1GI07H5GWwGdRnjk7uXX2UqMRRmVE19JyKifC5mYKPVjoyvp1cQF3QYp/9jDCUPGEwjcnn
jT70rsrjhRVn1Y54kttEu2so8mLbF1mNoHFvBzqLvXiOSOdcGmZ36pzToOGhoLBC1VQAbXAxaAKB
CJ8JaRgWdTC+Np4BajHfT2wXwExZHv1V1+OQpT19gHhfLxLiGMmYZPaDWrem56L6iBREA2Ikp8kF
ZK+VngdnTF3enYMlnrTsrYvOeaC2THCHBkmwo/+PsuQ1UgTMTTLcztYMa5iFBrl8ljyCPoaLVQSE
alWPB2TS8xBiDZzsftJxoc+tOa5DGh/x/WRAddRV9Aayy/JsJnF8mkb/yTanvVXk77FGIprPbLnI
cECY7iOu1s8UgBHnTsQM0u5mEEl0Y+zyK6AWmHecRtGp4TRPdC5T72vqk1xd58RZ9wgkUGtXOhe7
BjUpbNb0Cx4TGwFdBhkztju8oX70cyI5CAP7Z9+8tGa31Lnw5hwEuXPqXRSJB902MyIVwRUzfiNS
U0AsxDWJ0a+hqMlj9xzBcFzwv6Wvl1tLhxrBqboY7bmLkUqgKJ+DYb0GlvPilc4xqhoiPJq3Dqw0
TdfmVXRUZm3+RrKxsbB88e5LtCM2JCGINDGNhVm45AQkfYzjk2Ny6tcT4+YQgdxl0TmQOeqxL9x5
82MYs4ucUkQW84BZDZx+9O6YWL12h/qmbiz4xiOnu0x2HNHT/mzan0Esn4Wwtz5Z6K1CFIjn40Gv
Pe2OlYpur7B3toDzVybDc2elT3VjHMNx5Drz5HmqxnNZtsURbuh3nZ06Lb1TEHGZTV3CXoQckwvw
e1Rb93oJrBomz2Jou0+vdZ+VFqwIlt95Y/YztEY+2+nSa9naddAkksVipXMFEp7VbFoVU2ADaQUA
Nvr6QzQy+yzZJ+8KnYGPpI0F+vIuSayTJ++ZLn2gvKV2YqpZ/qTBeJfJ5kiO64OhDTeIx2/srBjU
t6FJgk8PPVghlpAB+kldJXuCFpdWEmM9kB9aLsjIAjpGoe+gX4SjUqdvlRO/ZUFMm5Fxg9SCgJyj
YQ36E9t1c6FQfUzK6dn1y5M7elsVk5uUN+tkDBsWwe6Azm+FoPBILBS24rlRqJvpC66qN8sjxiqO
9UVEuHUsePnoH2mWV8nJYZauFzZ9j7nPhjHfZVnIQxKCoh6ZQ/xE3C+v178hL4xovLnFnRGxvLfk
egxYhryk2UECyRa2M9B4BMfiRmpVGFg9BG1Hh9gUPhZe1d1BN93pXfJTizTAYLCXFjlDjX6KN2ZK
Ow9j/Y3kGIRivCPKkpjHklUjZ54MiqTUNPehFlw9lAhEcpA4ZV1sQOKCzGwoDNMJWgjlRAWJS/Ps
pUfbkGnLqB066lNPOkAOyUH2lulocvi1Bjzr1FTgIjajRUhZ2B/9IT1BHcg6YgbopwU9S+/XHzHU
5E+aJK7GHkmSLJYR23iEFUbcCooDOa409IyQ//BrZpUWzQMl5jOCXpfGIicc2a4p1ejYGM2daxln
gCBrK5qv2CAETDqQltwyhaeUuhe6utA34OOU9a9Wm38IiKvG5FjnPDBYsqeJEVXxMy+aYK8aRsKz
2blqny2HVmVKrrsxjjaOhQ5fe5K+ye7NlZKI6IQBW03+1rL17HPTPtAjwLzewpaMnhyN9mls67QZ
FUsHgUzrKupPutY9EMtiLOvY3fb056xWXUVQx9shf0mVvQpdK1njw4Xjp3HKCmkK2iErTO0Wu0K0
l3CwrZU5fnAY4rynTAZfyAGoYLIAuSMKVcCp4ENpEZ9qQyGWV8VDOBgfnlajgqwYn3vRUzkydm+H
c54lsCW6j9Z2qOupyzn4ECtm4+0B4T0O4a2jU7oBJXCC5M3IqBcLMRpbVJXYq4tHIKbw6Qz1mQVw
+GqsN1gM9n44XZDImBDmCwrMYu8W/i0ctR/B4J3qmRoEZoSa2X4ehH5H+IhYZOwZtCrp0QcWkWeQ
LFstesN/32ykebCqhsWHDQj1B2ogbTyEmi03WTMAUi6mV+JnP2Fi8Y6wxsC02OSz9tgb4lf2vLVf
edcgoAeclq2aMUgfruguBiVCzUy/9J/aTEvX83ViZ1wj8egBr8DhQSaVXJDl9+5P5sPEUTEJygdd
Y74MJeAz18qlpsfsY167ILxxZ0/Rqx2j4MQBz1uWIJBE/9cRY0My5rRE/8fWXAblUvbuIzEiv1In
vhByTQL0eCtzudatZD/VwW5ySZvLM/pEcilUA46PvPD5i4YC1AYMbDt/QESAT9Ek2Bbb+y8++z7j
hXJRhur+OzyyaIfrclfoQixsMgu06TjG3mcrR2fRdGwpdr9p8HByDEawUBj+G2N2pIl5iuGaCBo3
oocdMNOOi+442tVWU+a9yvkHli+u+Xmvar3w6oxxTVUnTg3h2QtA8vrkPReZ5qBPtVdd2dySfuk1
1qc57w2+YlTthePDvHZ22nQpPZ6Pp6HPLCB1lo3Sd5z43xyA7MaYo2CHSdR6zV64Ifsbp9WF7FDg
dOXsSmVWnv9IR3UWzl7XwuSuLcm4yElAJsKneKk5oBbBtBk72oRjR23V1jMqMFbvdrFlpnzrYoKU
Ek7tLvYYM2tW9ARmABdKwXYgrwDN8psZp/VaJv2+tghmBfgI+aS+Kr9f4kr68CXaJ/9aqZWAOrPT
ZfrLIYlRxuU7gYXRvcSTChxTLiaO9Icw0y4tyyLLPmVXm6j3EfhlXa08r7+0iNTTKHwggqtmRFLj
vCaDM/COha4htKZpuSm8keFibiCiiK6kMW4jMw5YEXFhJ12BKClDQW743UuXapxmi3bv+Fgbm/YH
dMEfpNzQp4rzX7YcrKUXLI2eLBYGbTsXDYdfFqAJ02JdMJwmM0J0W5UBgJ6lFTKAFI3KEn5Be8jm
00pTHIyo3KpkuFeO3LlIyhqhMpwVEaQ5DwpgzXhtJjUBzVk4BRAsPSKSZjxhG2cuOTWvEmRxTDQa
lApK2FRd7UKgIgqi8xi9UYp6sLeRgXKh9JH7y5Ie3nX7VRoSYlv06OighbtcMcTPTKa9KztI6XS4
JbtGVFZIK8kxGVYjzbGd5bsXU/XXRoIqjV032ZE9jDYOxNBdWiFZqYg7ziNBfVxd6uyRvB+2PlYs
urh8PvUdqDagOJ3GnDqFh+PZ6KABSOogfBBBMZvI231WCjhCLGE9VaE/oPwlfSa+CzjGLiM93zhp
v5Robcyot5dtK19B3z+2OHmxcD8Ws63ZBRY1JXwkNc09a3S4ViRrR6voaQrgeJWlB5/Ubfbsj/gi
hCTBOnfIWvd5k5AJ29BTgPC2Ze7tExV9qvrVSTysTNrgnxxdPtJWg2otoZZhJi1JIIXqB6fVzYZl
5HAkwq86a3xFtGZ8v9FGKXd6bhgLzv2Uv/ehzMjSrJiClebDQHY9lan9CqInXlIUn8yE7HXG7YdI
wL4QefNTtHg0Ad+qRdabJnO8cjjDEFuiNP7ZEBCKBB0YBxl45A2oZkUGbb+zRL0tcsopP5m8dY3E
taf/RkOrNmGQo680vV1f6VRkdvKMnH0IjJVBix+WJb8WUs/Un3N46J1FQdKk7ZaL84fdXKu2erWj
5IKsAtkZvrblEHbNifn3WijHu2sFq8vXlLPjJIX2EULqoUbHui7TDgmKTQ8tvxfSKDeA7+eSQqHW
unXh7Ei2AJD5iMyAQc4ELGRRV81LX60ZR4RorUpeWkVuVWVZxqpWvHnm4D4zDVScS3nH+rjBopEF
T9R3EX5/QEW94oPTFhVMNuk+T216dmyNTQe/XcMMI+vim4XPcgX8mQ6Hs2yx0Qf0/K1k3A1+SP0Z
J+jb7O6R1vYK6REctAz1ng6nesmQbylRHiwZS8wUbrpsVp5uAh9/0jwwYq62QtbzUvjJttQDgGpG
78HsomPhQ6QyCbC5C9r2CsNELVuH+gEUrn8MSPAB+PSUJt5tQsdx59koTIQ2nFvN1o8+e2Mwa/fd
SD8mSsijy0LAp2x6EVFtPI8x+bW+SsmW9fWtNRfxg83nl0aQg72jln2/IKiPGnHQ6BUZYMYD4+r2
M88N1RM90GhpCocxFNkKd52ifSAFLQ530D5xJePphOw1NwZatznQ37lCNZMbzfebrablHH/i4XFA
xZEUHQFvtnEJY6bA2kAjJsj0iLoRsJ3lwlLzFRZKRZG2qmkHLEXckvoz+bfJ9IBMsX533RsTKNwc
Pv4ZHc2yldExAwbIDL8Wi6g6pZDkFg2spErq+yI0f6HbbHe1cOnyKc5kQ4ilQovuYhsDnp8TBmzR
FoVY9Ro6CsSdES0CVCzXsPa7K2BezHo0gnq//2Q+LK8wq4mso+m9bZBcPNI23Vhx4ayI3aKNY+sx
HY3S3KB7uyA7RmaXiPwKZ5tRqjcFjFOKnzDH3Gvbqe6RmMcZl22ee4P3LNfsiyaCs13K9qTN9+w6
6WdhglqlBbuAbmrW3iJ184QF4piGHAhCq8/PlVbtg7b+KUZHHXGKNFcIhMPSt8wKwbbTXLVeU9tq
GsgKaaJfdOpT4qD1+skIn1st7+/bvLvGQYhMQMu8RdGW086JRufBUyiNhSW3mSzgwg78Wcyg7h6Y
LGwCtIAH10ZvW1ptem3i5mx2us0TN5x7SxnXNqynpa3VggCkaLxU4OajZvIPrlTvPoUttiu5BMZm
razRD1ZNojqMZMMWvBakmrp5nDLDv0ZVSm58GTKHVOKGeINDsAvzrSKGZDIE3BNSJWqL0XgPbt1P
6Y306TzTGEcsnH6Kt0Klo0H9HQebxJ7loKTeJPelnqMdCn6WAbpAy3IQjJfSFaciFU/V4O0H3wg3
TtUTGUGoMr2BLtlngXqcctNBUQ/ioSfE5xSgRDeVBAJKJbEbyuFahDqdeLD6lq+qQ+f+6sOUhvV8
0+UMkkgoTDddNREXPXBYFWl1b8STuadvHJ87W05wGye1thEHQchtjqlP04GAkt7VzZOBQev09V91
DhI6kOQcmeaHQmh3GnqDmzyFoyZEiQFGeicvnJ7nNJ9dRRW+MLBOsgbwtHu/mSmCLX9a0wbI6rv3
X8/Q5YcFQ2jwhpcY6EHlvFn6YSjGbDsaIQXGfFMQpAJ8DKolgz9I6HH4UHcdgrNAEqoehxNcadkM
J7MOT6pPkFvl9nACnzucoB/OL4N6gNGIql9cRrAn9Lbi1I8OVTfqT4vsknMZqZOt3GH/de/rJg2H
ZC16ShMQsAXknGTYDt0YPnzdJGZcHuva2PXEdPv+mO6/fiptDHKYsvpVOPQZy9pw1/DjmT0M2lNh
Nv4ebLjtLYPSJLvBdag/+j48W7NDwNatgx237aHw3HXalCYv1HtMiXpBomzZzNMHa1b7SEazcU09
NJl40opc3xCMF59tzYn+vEHoTMO7Cl+L0q2XtSZapHlVDznZ8ONtBDB+YQ/l0cnKckdO1rbL++Kc
j0lxzsiqWWHnsMlKkORI6+G9T3jvFYOhqxn+zdPD4GZDgobBCQaZ4IFtFjb5NaDxR7pZ82L1XnV0
yBljllLrdwx49R1T/oJhCGbWWKQFPsnEfw06yhYdmijJ2TlqiZhaauymA79seBAFCJOqyZe9FcQr
pqPCgM+jtc6VELH3omnlofJxsGn+8KxnMecXYwC0WWRvdRWIW2DImOtG/GgDk4aGPn9UZpGvVbZM
Gsd2mUpO4xaE9ZfWd7QNnsBi9XU3G0ogLPiR9wx33YME00u7P70MyjQfJLEftxq3RtujvzNsJsu8
lxnJ8fbZt2i2drYgX1n3hn3aCoick2m9ODSXl6UBWnoAYvcyaN0j30o5wMdmx4nMvHmkDDtOGT5+
3YvC7m/32qnf62PpHzgKQV2tb+0YBFdZE2KOm4mRF/F3LuskFT3BuYVFqUSSL8FHK500TxYqPQfk
Zq2KWJjPvpnXp2jUflXzvUi1fEwKztdtOxxTq20fh6xDvpqm3ioQnvHsj3G1HGpN22KztE9ep733
ZAUgH3K9vT8kHHyhYARu3mzySt5PBCI8kt3OB8V0jDtL959GzfsYB5tDsyGePSD5p8ZRP2u3c54t
Yjj2CoLLndVQvkW2uGTeNKzpR1WMiXLx3NnwDAXYxJ0TSvuZHsRTQICCndrZ6c9/yZmC2G5zSSHl
XaNswKHHN0YsTTh2q2mTat4P4Ok2k7KJNkDGKl9ChMcfwypPSJh/1T1yBozuvnKyxyR1uov0NHIw
LMvf+kHbXaYgKY9KeT/GMbeJyEu/uzLoLhxSr44RlMTXcc/y2a0nY0A0Pt9FGnCM6qJidSTiqGgv
cv7XvAEmn8bS3nim0V5QnuerpgJeTMTtq5uwSYNhHd5yKH6AvnhUhkgJoG37xi5/EfnQ/Hkjw4cW
Ms7T17/UWTAu/VqzqXN8EKGucZ86A3D2RL8v46S5fN00s5+GebFkWK6RWQo8Y9Xolb4bLGT9tqzr
Sz5/s4rgu1kVfhXGN6fULg6JGEACzJJnc/4uLDfVo4Xij0Z8ffm6YVL1Mf82UMn1lqi7inGZ2x7D
DmYgJ4Dirm61d6El1Z1tI8GUXV5d4qgZt6hTgS/Od79uGovkbSfuTzFvkpj/ObCnkRGlGFeWqsSe
kXW54DwxPnbUa4lrRhdiW/DRT3awj8Z0WMZmifhMldFFjun0MJJ98HVPlF24m0YcqS4tqCU6uWSD
pTe8iKp2zlHD6Hi+50keaRrMulp6hFEeT5tCZ+tvMVUeonaMThaFkj6/xK9nTGBZRU3oHHTZNZu4
LstTPfVEKSYWQkgcTzAB3KfJU/0ZrfTKCSkDvv32L//4t3/5GP7V/8wfSAn086z+x79x/yOHvxv6
QfMf7v7j9N41n+XXY/79e/75Ef/YfOan9/Sz/i+/6f6yvv7Hb5ifyL//UH7xX09s+d68/9OdVQY2
dXxs0WM+fdYcHL6eAC9h/s7/2y/+9vn1U65j8fnHt/efaQi6teZw8tF8++tLu59/fHMNy/z6I/35
N5p/wV9fnV/iH9/+fEyT/7b+/PkJ+vI/P/bzvW7++EYz8XdLlwoxgpDCcIVlfPut//zzS+p3Uyrk
HsLUTcdyJL8xy2lI8jBD/C500yVf3LARSDm2+PZbnbd/fs35nVkUDxImP9owlfvtf/0h/um9/N/v
7W9Zmz7kYdbUf3wzHX5U8ed7Pr9Sx9aJJ7V011QW9ZCrbJuvf7w/hQTr/PHN+G8hIwz02XgPKNtp
pHhUi9jdEBJXb+SQ4jZlqsUJ5aABHV1FZvmzZdtfOBU2vP6RElMtUSrktGxHoD720cvQ7lvGi2Gl
7bKlTbAYXLDpnAExpxJe7nDiokYhwEZPiUUFn02y1kqYahXW7XinlwgiGqfdD7YDoFr2Ow8+Bk5x
GrbzLDdsxzWpc3fd/HMwn57clhgfx2HIHA86/LM4WsXFeLU6GgD0yKZl331oTpuvxsB868SEZSWa
HMSuSAN5QUYygErxGX647Ui8brjrINpB9KQ1jWwkS/sJZ1dlbAH43hM5957GgPZlxL5raIojS5+s
HLLa0V/Sv8lVB+GqfwlKjEoU3mfi4rODbinE+3hPZaf9AKQP6a4Kvxu5PS3NGQyJLtbcW8JM1lWf
ftebetdUSbcK+Od1W5wGFzdK2UPGzDhz0iA1vvOiw00ijRcxTYThhGRgTpO4qmAIdqq1tw5xuvcQ
Sd/QusN5MAkdi5PhpvLsY5ICk1nQDLR8q4JnKzjyj9EyK8F0V6bp3wmDJS0ISQqKa3EICHPnPAq/
pdQFc33OKiuMfW9OnZKNqrznaTjWn4groEaNwaPuj6eAS47qP01ZNcGuiIrQRMv0n5mFE3SSM2RJ
89AMFoPh5lZ9xPgpIYIiDGoxgfiuRBuFMG1pRMbc8H2IaqQ3jUR+5dntyTViY9Nm1rhvSwjyro+E
KXeSx8CNHvqysZaGUZ20+KAcumqj1/rLDthw4IhqJzL/xg6NMKkMk5VMyFULw520Lfnimea2I1Be
FzkZHN7AgB9V28owxVnz7y1AN2mM5VIvyXtmILnth45odrPR0XOhBGTr2nqO/NRnhTOgPmZkufUc
9D7n02rcscifY81E2VKES9fv8XtW5iZHbHcntFmoTZsIhKqTrCoIRbAz+lUKdhxrUJnRBaWbVvXT
SWMVk0LPNpZv7PLUYyhqzpp8mCrzTWIjrksDf53rPYlm/rRmu8EQoJIHbeoJoHFR1BctSRTKilfS
KW+pVkFeL1L6DdkNP0+MciD8GC34ADrEmNWMROlHnMkh1BjfmT6+PpMxu1MrwRaXaA/aXH9Na/+I
gFZDUfSaj1tMPNmSPiTznTR9oiFNW1iRw+RjYAv5605BQARAVdx7WkEI5chIWkaA/oyYcVzWbr/W
GccwDlqADqWTKVmMNvCBrxXEHB5Hrbb+/w43/h92OEO37f9yi6MN9T/+O027/LfLe9bkf9/h/nrs
X1uc5f7uCIeO6AxPYGbw9y3O+F2xnEidrytb8m1/2+IkXzPY3EwL6Yzl/n2LM43fTdfVXeU6SuiQ
5v+ftjj5zxucwAhhCF6u4yh684bLk/j7BufTmhsanQCyIqd5okYMHIqln/BJ9TrqmCE8nY/f38qB
v7bZv2+rYHL+86+Vpu7y8m1DGSa3//xrbU3HlBT32P1SQWTL0Bf3dXhvjFF9NmOcT0YZHXygEmGY
aC+qfdK0fRj0+SvhW78Y7BD+pdnR8wBqOtIwVTVBf9OD4oYn5YnYoWDfFbgugphxIYwobear5zSS
LJeYcJHdY2RCt9ajjRgHx1mhD0EYGLZb18Lc2w2hvi3hj8zz5w+cAPHenY2zjen9CpRFs1w6xSbO
SQDzc5jptRff8ErHO31E9IY6YGFjqlB0zkdaRw091sJzrLXtdRc7wkUnqq0z6h24siBaC7uIN6MB
MylsrCP9a9ZMSx/QSi2EVilsIN60tatcLT2V/jIN0CyD8l5zNAhIkaxHL2EggHMGtSYGnDXKoCPq
1HGTFFq7ybENL6u6UZy1B7V0p3abRO6bmvDFV1GLhqYo1Do0rzVZq07Fwsks/or3GYe5pgiRgeE8
xkYHJQQfhhZm0zqSqGr7tPj0GF1qE5EWeQ6iyE7eUbAgLkJ1QU2GSYDM4jpmXDxWDQExI/HhlUTs
mxnBumgThPm68xCKBvFSEZ5L0YHzQ7gJZUTfO5TqZD1CqLG+01UMVlj/9FWq5w8Q326spdmxUiai
LtU8VDggoQPjvLHl3vaAGOh+986oc1ikIvll9bwnqKOnnZcy0prGeVNBBL7TetwVMtP0Q0SjjXjs
oWAUTkJx057TrAzuIdJgUsLXK+oTh2AkbbrO31hZxMvVPyhRmMLRdMRC1UD6YVgqmSqo1q3uxGQ/
6JOFi7Grhxl4BXtzMCF08Ra04UDF41fETpipfvC9kPS+/jvqTkT0qoP/5Pj2bhLFpdbJh5vIZ6Wn
Vp61uMnnDvuH4Iy2dAqfgNO2u6tr+QvgAVNnwqIxdeOJcXGMk/62IgZxaYWczaa2bVfCRibvGh4/
EsL/um4Szvfga/iYC7VXhFpxmiM0zOkoSTt5z3l4TbQOOAcuCK7eTVZT+rZCrkQNSaAtUlTFo7lC
zMhovjE12lUEWbq9ua5lHOzyJvrIRmIpvn6I5nlHHUrXVpJd53vOUxBW7pZ5CNFKKB6NQWDotmdu
WSyZngwlsRLQatCpTxv+YAO2xq5YiiR7NzxyD1DYkvWWNA95PFL7Tav/yd55JEfOZVd4ReiAN9P0
lmloixMEyWTCAw/e7EZr0cb0vSwp1AqFQqG5Bh1dVT+ZBsBz957znSApMKB0SKnZAPOgquOHsJx8
bWFJXycwdtnmGuUl6DGCdFNRMrCNko4PnSqbssA109h7q6ljH5uhIsS3wQ4ghP2H2LsCiE2Wrh9/
rTMPrA2pCKa1SxyiChGQUNvGF7Xqo+A9iomk6rKuu6Jbn48MR96C3ZxNIxt0l3btTa28ErzHNrUx
W+vF9uPktWw0MjEj86IuqWjZl7AO47WLE3VeB7bOJKFQc9XH/jqCrsF2vW4DrVqLVkXu6bJR01N+
KiXseDEa9pqIMyAIuih3KE7wvYWmzZbKX/ttPz7VAmWyFrClB3YcHiYyXlqD5lpXd0Te0CI/llV0
45BNuS63rH1qUyKdEvh/atSnxxr+4BFd4QUclreyqRywTfU3gY2LwbfSY08JCjOzs43KcU9W7QTA
pL5PSRztSS7BJG0629wh4cR6BPF4FDsUs9F3pJbSyHPhLNA7+2oqj7TJOgViofDMD3oYLYuR/pEY
FFTTgEkJNiZ6V+Suv6t0avVYtkkCxMwHxwjnj8vsBeuMnPraJTYurN2dWdgzozXNnTXVL2CGaX5a
qcMTM5+CVtvBHv2u3cle2wA7ifQYnGOgIpsxj2mk9ds28N5RD1qXutWWsPFoESJ2mgettSMAtz80
4YSgXTPGpbT08af4ffK7ciGoUZh+v6n6N2x9+g4BeL7oqPo6bk1cWDt4O5P4K/Ss2OBCZT00BQ06
C/NR2vkI+5NyOcVGR3yg9D96JtlZKogXo9HjfdJWe9A6UZOa64p9OM9OfRtjo13Vk05rVDmXqdtD
svS7lWGU76NaXJWEOqyTq+/WODhIcfCFBL2ACYCE3zibYa/uxzi/jYapwAI1rqjJCZBAcNe4TFWJ
J5Xw5tCgymvfGnAErig2CUiqEB/3XhTFc+Ap27Zh3iHFvaHejMdRLeN1SSAi+X60IUyi93hfewdK
uVCHnx6R56rxOD1Rt2OCJNFmnTX2k91tyZsJ92MGWUYxiQVM4/6XtRNnUjMsOmstIPu2uf+bTWuL
smDwYWzyUvlxlfb+l3Gr3kKqSDyprxonsDJ58mKPRGm8YkMFYdLyfyoHJXliXCuIkxLaKqndVowp
jjMUd2Ba65VMOPv3f3wAkielv0u2Kg3cOzlTBAU5bwg/P4qAg1yr8g/FgKweUzAVREQ16vuYnENw
3xECf/BCgOvd/Gc8JW59l+EgoVnd/dGAF5txgrIpa/MSuLqA0dOVDNjxaPuxV5mCIqieDlJeWq73
xtLRFmnn2OHgZbRhNJMfX2mCvT56S3Vq3kV+iQYwt2l0CwTvPBUQdusO3LYCMWm01w8auzVE0O+J
WYCVSxAggZEIo7KGPaDyNxaF9Jo3y7hIvP9I9wf1jzKaEZo766eD0yPVp8Qey+v3eBdVGW6Y9u/D
SH91sK44WDdDPW2sIX1rvBd5feUH1SbvWSSMMwsb1OOT+aAFQen/ul71UtXeDy7BCK4EePspWOgy
OIUGl8zDqPTuLq9dfDc77bs2Jd9dsr0BLqu+ciwYdHo23X30/Xn4qaFJgH6h3xTffZZQZqu4aYry
MnboY4hXceyfUeclyq7cO6ijH8TWx22N1eZCBX6hJcP9ce3zJEdj2cmMmncfh741vDN2mEf1/Dfh
8SR98YXKTgRXZISyHn/U0avq8NpIIF8V+8MlMMKgpjSTYO/HmxJBR4bI5+OOm3T3SwFWu1d8VIyY
DrjiJhrm5ru3lGczMOjSY0U3t49bzqb2BpHxR03QoYIO/+60ZTXy4vKxZOa5a7V9zKIWIRCq2czU
bvKajQaXW36hx1sCR4EcwdwfNsZVPqF6Ig4EJy7lA/94FyWHj6MpiELYYaFXY0eXv4jGgZ3AQ5rz
nGPW3Fq+te178sjGgQme5DtwLzctgaksGEmDV19Lj5m88I4+LFd6UfdendUu8HtXhRk93JFg0Vsx
1xGfwQqonHnesxMUv/LvGPXu9eCfFCoZpL/9EPm3Yz3YBPLz8iTJ/95kyQpH/96Ro4/j0q3qjI0v
KPTwZ/kD/tVQsh9b8NlScLeoHX/CdmFoA88wDfruLt+tY95gU4oINy73OLuWRjZ9RYwLU+Oq1RA4
piS7+i5NEiE6wgrEhlJlQKVKv1Vx/lG7Fr5QelgMAWIe8DB6DJQhNq4t9kZ09NHfJ13eCDmJjCIF
KObkx9zzF0nnHUpXhyvh/tBzQX7Iq8hRpXb1d+GQb6feMt08DWG+lPddBmDIcZYJAhTdYpVnfDcv
074Q0pSS5Cvvchxveqv6kiMGVBzWFfY0AFnWganP5FiQeGGZ8fAIScCk/6MixaAKd2ksHBcAmB4P
ZCTR+DyM8ge0IVrplXuslPIjbh6ZAqmAcV8091KtDpGUsUxPiMRvj4Gn9sMqatS9xgiAp3Vr6B2b
hbrTKRHOHtj+dHjpTB30m/cTWylgCX5KT6AUBQ7xTgyHCseG2/h7DbmqRLrX0QBcC/K+6+4Htn2P
rBnTwboCmXyEHxaXzcJwxrVEw7NPvT9g9PJV1Ci/1FDc5cASmg9uQ9khWr4/xqjMTErgzef+uBtJ
2cGlPg/U/PoI13i8hOTG53X0I3Zyrgwy5kyHm9x10Te0hYsD6DWINbBY+YKFjLmMKJLK5g9+3M7G
MH5/BABAojZDnoRyq9K/myLrLC/r45vKWSonDcXR3MscYAETRcc2SG/Y9Y7aUwDwaKirQ9hmv72h
3Ysu/DD1PwbhLJKxjgAA/D7ptxxlHzB1Ai/ZdynPGjNSH8GPZo2RYyHX0pOOgiEYmAZy7aus55Vc
cpBd87ROLc/mcOtzYGuWd34MGQVIslIUZ4w5f8dPm/ZfqY2WmRWJ8Xpr8WQjxXwOHyscnHUv6e5W
Dn9cbCmEfchLgfv1FqnjU4OAzA5YUFl4powBMnWHJGw/nNz/u+DUI7EucsQFCT/lti9A6GY24H4Z
yPVYs/Tw2y/9l0colwxmCCTGX8EjFSefCUzO2WD32GKaP4Ax8276KetFNPIjsc5orcJ4r0XuUv4M
6L0b3BZuorGurAB/U/6nUeS9s+0nFGREc3Nhxm8Vtm2VuT+ZXAEsHz+6n7CYmgYdaFfr7vBneFDl
UkbgNxexHu+PH31cMDnZSP2lDRumjK1F3zq/ORxu1eBqdm35yRJSVtpjFR7a6GaE9ZOKTUU+ZX5j
s8IpP1mqLNy62RtcxExjhTGaF/jX7+Fw7Sb7F2+V3NL4MJkzbPvOK1UVm3MUH+jx/PpAc+q2J+/5
Kp+2VGNplQNNrhMB4TSO26zkn2VMx+jg4Ru1Zm9pztJtWL4cvqGdtndVfjdQonzLCdnkY5GkqMQd
ZDLLIvTLnkvJniQfudNQp3yrmN2GtYldEf3PlHWJ5Rvr8JWqzTyreTUZfKyyX7Gq4YlzyVdsTvcu
H+/CDlZ6zsa/+XW1Hp0e7ydf2ZNBJF20r7Oe3Bb+scuda47T4fEXlchS1nq+wwnZGPenG+/yJ6WO
VI7IxiyeBosvkzT3Sucz4kveZiJfP8LIHhB5pgMtyVeRUR1kzITq0c2rPfZ6JVHY5McU3e0xTohz
vLu9v2mzZGs33GAC4wrwVgb6DJ23kjdYDjD2h79qu+qrljMeE3LKAR61u/xzzxgsXe8sFzXCkXH5
xoK9glf+OCc5dmVGkZZHOwgv2NbMWznwiWl+4zpQjhCLbo9nEKHPT6VsrbK9P1Y/rM+3LG4vAn96
ZitfdkGEc3Rjs3K3CT9wkEtY0e3xo8HE6usHi9g1LvL78FLse1kEw554F6SBELbmj8mfWfQRz6VD
tcaSxEk8eyIMIvw7DB6zlCHXHCcaiThgWil4Ri12YEWWHnyCHB5xKorG4A+kgYzvioNorP8GhVD3
u3MQWCneuG+L/lqTu/L4BXKbQJjyNPrqq6Z/EgHG55OzVFVkK7cUR4sb/BhoOXK23qKvwMbFLlg9
5URHf3DNnL9t+Ero8K5jUc7lrkQOyElum7DBnzy2FZbcB1mW2EQZpzEv+Za//bglNausEu+jafgc
woZYEQxjIXsrUjLk1ex9dxW0/V5OdyWHEfndqY2dXJlUG453ubEm/PPVDz4BZ6yBNW5kcppqTHc5
y8nRnmoI9GLC1Zjg5HREmNel6pAttfpN+M01xbM0yk2kXFMfE91/rjzFgVPYx2PyhjC0LsZsb+js
lvjQjxlBviawKLlHuAVt9ObbTFcNt2YQAvxyvgv8+mt0lB9d5rUho14qJid41s0QcaotuotMS1Ma
8uNGjOgce/hfwG4AgAp5t1m0Bdm47vJkYTTpWd7nx/Qsw+CMoF+5iboLOYHI50/+v4c2Qy30Tf4p
v3BT4ROhyBBRH82Kep4a4bUj+YazDLwlGYmQmu+G+qmUxALaymuDc1zxpkM+VqvHXEIA4n/MTDpZ
7LNhDL7c4lVmCdQ+rVB6XCZXI3DDfQo5opQLauy0J2xQy8pJrx5wO6dBEV11Yh81RznfOpLZ67un
aSqfXbwNmvn3Rj8W9EpAV4i+5eWVN7qqvGe3Do5uPgJE4gACXHEm9/iP3ZRgo6SN2SFtECPFwavc
bsmNh7yMcg6OLRV2k3cO4/w5D6DMefHWoGIzsgD7OlAqB4U0WPW6GzZTyA2N1Vs0sh9KpnAByOgw
tgjtAUH+QttcjV1ISBdbysdRhuAI+XbtonGCy9Q4IOz4aDJ+QkvkCshHcHGStZFylhc69LJ5GrVX
uZQ+VmS9r35CPVhOOu5ynlX5zHpdfQGyNzPj8Z77HKMUQshaeqKBffp7kJQRmWbMggrUr031Jw7p
F62nEir/w+PJdSdItJN2kSuasHtovkHwzRlZpmyP+oeRGK9Uw6hpYmczJ39PJ3old13yveKahSYJ
nzS3fX8s5gbRStRKj9KbLN/28cmDePp7DUz1t/TNl8bp7pEYNrgmt3KbLqeVUCHQSl+bifE14DmW
mzF5Y/BX8AfSTfKyfdVIbDUEiz0eo3uk8SOODi7FGp7kMvl4/OVNJN03mv1Jo2zvlurysd7KC/rY
zT3WFCHad5GQzF4RnLmX7141PiZ0Qu2s18hxXwFKsNcqtwWOu3AczilquNDbp9BB+1Ok+Wv5NR/X
F2IY/BoXjz9jRJ4ia8hK1PbyVzOhzCAfQDltK8Unh2A5pUK42MJA29iEFKmx9/tIRVQzZxfp9fqx
wXoMfbvATyb3RiNLc3//u1FC442F9fq4a/KxcAWBO+TMekGEADV7sxg7A3OD/EZGKV5VGrdy8P79
THIC4bOwEaGak2OIQ4Y45MvO5BbaKVOHTEzNYOOx55a79Nzk8YTaTUe2EiBcOUqrdUdI8fgcpqZF
IbAMaU8LCI3yn4foUiQ+yXlm8Or27pfhgG/QbQEH3D/GDkHFSRjD/E3dtYKYa0kswK6U4u5c76jw
BtoO7TQUZ43ERVXuc5MU/37k7dEINEuaJLjaMDXnEZxb1ajOj582qILyJBeLFMLoTIfbnXP63CQB
MQEFQrYmb84WzPtlqfTfWoEEcYqcz9ouYM4SGJk40Xvl1E96q0i2p8xJJ/LdDvmYrfM11ka2SL10
nzZEtDcq7YVJLRaKEms7H6d1S10H0VxEJOQwVKvM/0aj9GkF4ouboi7Y8BrRnzQnJgRtG10d1smq
ZoHDfM+8LtpzWNl3quZfuY8tJmfXj80OYWBPhMlKKYZiT7s7V6fpj0XPHebDGo4xfo8e45MXZcs4
Ete0ss6ixpw0saErcrkA2AoA0+S1yKBLZxhNLNP6qHLP2vMtt1VQtMspLaplWjaHNif5U0zX3rVu
aIe7OUSmQqeCrCX6CwlcT4WsSBuJgrS3oio3vHhRD7pCZfMtOUsYkO6SJekJwIP4cDdTKp7GAWm8
b6+Dlu5dHKFfJF9tBmvkidpyA6dqIHs79oH1YmFbtf66Gjj56aCwzXgbKILzQchDV7tIy6bwMFTm
wdYxy5kuEoWxp61FSR0IUUdEj/ZBvIfDVI4VJmyowXl5uYEVZ80EtbkS96ogGHrWhNEz5KILsXLn
VtfCmdUEHyXMJyUoVprQ/+QqAmAlKm1MscNKdxSdcttUU93ST8J2zqEPR6jzuhNAw4MNzorKlFyx
i3SvE9o4sxJS3HqIYDMisIFN9KnKcqg/2eZB0D8wFe1akjVTS7q4H29JLCNQW0HggrczAZRrwtXW
wzbY6JnARk9hLuqgnxUKVC03hjRaG+dQaX+B8lZIHGiLZNFbhMuzxyyRt0GAX6X5BcEWrUVFhzGP
saIYJRVvh7hztc6/VFodyFEBgON76WgfrPIQYw8CO3sZVl3EJGK8l65za3XvU6hfseadAkd6eY3x
S4c0rRbGnUb6xijVmsLvWIA60OkqDvA+1e6JLOj7mD/pfgQdlpDtOfgA3MC5Te6Zq63SOkS/Oda4
uWoqbTEKWk8xZqmCjpvM770TUnd2m2yBBZi+9sBONIZGR+c1OpocbJ7qqDyLIn5PzLZZdkm+ICrm
LU/Ni0izXZSlAoqkos7bTWK4zrzGy9939TM7oc/Y4BBUwiDEA/+CtHgCY6bpi3KCGpJW3sEw0DC3
ZNNgvBHvdKQ/tH6YFlmtv9XhRGctq4+u1b5NmRNvBLj1pAX9JaWzaK0q9E12tKO3OytRlPgZnQmn
/kAhAgG1FMlcCXRcmQb8MZapOqglsQfGcR88oy9ZqOUaLemvqVQOJ6kRR7xxRp77qwj9r30ks4iC
rxrI3Q0NUkhOwbXX0LRiHMlWYUymkEl2Cje12jlwUPagh8k5aDMAP3DkL0NPPQ2Nm2uyRbPBUpVF
h6JXCZW9Mpn+PjTCu0nu0HYcYaQgqcoPvia0Y+Ug96XukZDT0GkHdW82GWX6ateRzYZPod92EU6h
BNQiqNnvAqXeOuYJ6BMwxXk9vBgeW277ZaTpMlaYD5AthKv/V3f+b9oXXXdRQaKB/R/knesi+td/
qf+L5OXvr/yHqtP6B5YtHeCnYzrqf5G8WMY/dNN20IPY1Dg0y/5nVaf+D1NVTfQoyCxd29Ddf1J1
ev+gb6fbHm4zqgSO5/xfVJ2Wa/w3WSc6Oc2wbQPZDWIaXf73f5J1AnxzyV0ixsTMSQXVjBYfKSsW
SLhyE5VKBV/B/FA8/QTZafguYa6Eib2DCqSgJ0HQgYdcdcPk2iV+v6c9RvpKujERdHKcrtu9kRNt
Z4gGtcnUbScFP1/L3gtPINb9GiUHPufx0uq1t61VVZCDZUjOCaFZYdCtG3XirKXohzJmM0ETf2Mh
bAYEK/xlFyuXRrjlYmBYLcYOHYTXW82qcMgPUn37JUbmt7JC8WnW09HubWyb7OJDfHZRqKNuT2dG
np9dN0XBVuZvWUTNY6qGn1SR/wqlyFC7PwyzzzgM90xL26Fu1SUZPFg2CfrrnOoX/cK41ETBZshX
yLLMPgsrGNaY1EjZgBctKkNbFSESA1aRcY6mZlhZQNTTsp+NNR1pATplL7pk2icTiXN6pjkzsnje
CjM71JW1Lzq8j0LrajZo1pdFA/utU5sPjbJpGlT0xdSyxOXaMDGWJoUYJ91PnY7MogBVH4Tdl1ux
rXSsLrzGpnMq4MlCcxLaqu58eP+hcsoxCdOHyDdBUiW7ImXO1ca96Wp3LaVDQcFuYPZJqnlFzMSi
H/wrTKa7EPFVUt3WbHAecVvRk0EFXu7NvLckaA5lL7XBjlPyBLy0pVXtIPizXfUBTmZK2u3CAuxp
RSRaGs41lTtIaY8IWTjf+I9I66Gg4ONyRmyyhpFsrWlvfJS1PZ1sMqZy3SbNoGENc5Fe6Kjt6yLQ
F54YfnAMZDPdip/7WJgg+aLD8Mcqs5VjhdAl2HQNKJfmEUklbgRvLAtoNaeds3dR7SxMHS2jhWDV
NdovR1HzeaQ2P1ZtberR2KYoCqyg4jiWHKGePAFK1BAEEK7Xm59Zkb65yNjmwqFBVdWSsOJfRFls
rQFsD9lWRg8sr61VMvHGjOa1+bqvLJgSbRRppIHr5dJ3UClZcDt79U8GVYLMDNqeo0PhwWkAKTHo
ZrEyLLspe4vsQSo+gq2NCX05Od86DpFZyklwbWQ9Pt0xnnVaslZsZYFm5GjpsTpXlOrP5Lb41zPX
m7koUWapeSt6SRCw/W2pdbSthgEoCjaiThuxVQWwEdMfuzP+UC16TnBGzrvOXMLPJIcwytUVNE2a
KQkIkm4aUIJOQP+TeFH4w1y344MS6kSyDxThvOFPoQMjRYnsczqcWYDz0eXafwDkQY2gMKaTiKba
pLF66nkstEvSe6feLiALksxHJlCyaPPoA2J6MCcHzJlFcDAzGypRWgp32VK5y5w2AEmpffughGbd
oH6mVbcRjrpET1Mse5g+GKjOUY/WFxHrrFKm6mjEIztc4wu885fWdU+KapWH3DlHIEmeuqECs1Cs
c0vdmE1CXlymxOvwGKRJOatG7NRV7mOTay6RRbKhxv6va9/LXKF+neEcTpSBvMzxysGHzZ09VwfS
DhyPLVll5MY8iYMOEERSzZpYUD32WeKRToaoz0mbE8Bq/Il8CSUctA3sJjPTZJD4p6ZqVLMrR0Hx
U1PUbax+4frLqOlUhDL1Fp2dRzTZcMkNVTmS5oW0N1hUcbi3q/Zd04MJEGQPwj5+dQP1S3dVgrwU
sNM57UsNePtgt8PGMJOdhepQTYAddR764tSifGGMIDBIdN4kE8Y8b3KAvzbBKqyVbVRLgCt03VOT
EvKYjFdP6TeanROtwQbfyO1DvygrNrpjaR1cJX0j1gCJUUtT3jdX+AmPiiKnCGe4mrTwCH+8VHUM
eGfyyWprd50WHxOY30+Gmb01Wv+OSfcZluMsyqZ8HU4Trzzv0y5EOZQQjZCI18lN1lov8qc2QRLl
Gu67W/zamBiHcRKLMIz9BSk6G0B4LwOVqHlRZXu9Yr0pe11d+lWxobUiAB+bDHSrZs4zS6pnrXtK
bNNYJJOHV6A32T33FOM9n7DWdpkFpIr23rjs7ZbNat3cIqaLpTXRQc0dDhra1B6QzhXLXPcwyPJV
mUlOtUkrxKz3g+oFHHEbEo7iuaa3GaxOgARFW5sclfJ3u+0Zl2N9KYDxQycifl53DiUvOu80ncWl
KqN5KRPGBQe2PiIaKR77P5DrQ5vGLHQOhf9lRXZ2G0ylFcTKBQunRN6chrgjNsCzFq1SHz09MUBK
aeRVhNMqspE6uM6qyJV+a8b0lrXAXZI3823lxqaYxDfwXxA4agbL04wxWCkjdew0mHbqUL74EA5W
k7ZIMwIaEjjY7gQXV4l5NHE0nvXGBIx86kvoJYqSGGuiEr603L0a6A/nuXDPdWe92535x6N+jFEG
hXtyboHPtpl9blFH+Z0sjlMHJZc0X+dmMYFupRQX+MEyw0k/z7X+FTjHGzTtU8Jai2P0V/4yMgz4
miaxbIFBlI2Jl0GJavqKzkrzkn3oRemetpKKfgpuRGjMA9wJCJonzrZM964NedUtG/AbpFonwNUA
W2ZLO91h0NpWU7sI5G/68KK2SgvKyTxXlrWNewRYwmNZaPqazQBiXq/Cgk4lk5kOgayqbujEXCox
fsYBwPspH38ExyGcvc+TWfzQa3hvwD9Q3IyeHbypLr21znOHRZWSJdO1VChAzUAAMqksdE7ZsiaM
grk9fonaQzzVXwrBfOQpVob/3oL8RF9hvDlQM7HmcubUKpX+hvgKXIeisN3f9I59jHLy8fHj1l2Z
I5NT2FMM80O6oazIXhxJCjJTe1GM3gxEDvpTPWJZR/MEpaJuob8b6zF7RJr0Jx/eVTJKfWnmKcu8
B2wQpu+63/Ur26wayMkVqYIgDpQxeyObEFvwRVHwmLoDtwBjKMEl5A0lugHmTnkShXKyYkBeJYfO
TOWri7j+1ctE2YweuawDWt8qMz9VS3lVo47gS6qXkCBxSQQOirdxE+SogkQ3QOxAnqgKCWIBgh/1
0TM4tpB6gHpKx0NGYwUnfL4UrHBsk8Jz3zvwKvlaTawhnRT0YBWPjdOoJm9uGB1dtTgC5bQXsqGl
Um3F1hs7/D1OmFlL1rosa5t5bcvsBQ7RQT6AJxuY3kPV3uE8ZnLR/WcTZcYs06Ynwwufg471woLy
jmsWX46Im2tdkolBZ7/K1CWYOWemDxyrPbThAUWApYmzazY4wamcNkPPziTT7S3F9XmjIIPLDbFC
Rp7PWkmMTsEvziK+ycaLlRP6o60TudSxVeusVMOXn8CjjfqWwjn7K6//tiSczu3iXdlDh7ZrwoTa
bF+SS7SxDbFT4L9x8g4rFxZe9d4SMAlcrlip4pedCr8ZTEg+8mxYOjQrHeHD4eE5C2gwh3G0TTKk
3wQquWN6mqx8R4kHHR4JFA1q1cD7GMLxyS/Sc57Z7cIRrLAos1Gu5rA/AwYN5parYWRnGq/HUU33
lhG+lVGGUnRR9zwoPrkJc1FyQWvN3KlKSBRbpiztvjmBCUvn3cEvo1PaTK9WkRA0pL+MVPHmBiIv
6mDnmvPVOq0hyAfMbibhiXPdkL5LDcd1xLnJzCy+SBoA5rXzk56VmF14PBz0ILAZTNqMXQD1USr2
0199ylOA0C/NlOxGiDmzlql3FbUgUx27ycgId9hA0Cz2SWQtVGowEceekWp9RATWorWsrwpHA0nP
nViUdZIhxZ+OwSB+Xfa3s07BNhtb3YLd5dIJR3cZloSOhNECWa8QCkCdDhBF7hHGFWBMYyPXMd7n
WvWhwaYUib7qVdK8IMlo66zLns0hy+e2XpEHT2FwqlG85QXCDVMbCmJ8BVjaJky++kTsplH9cbUw
u9LcneFjDmBuB/lRHQpwG/mc9C6S1iNb34T6qxlk0Un40BiGLtpMYMYKTtTkVRa72O/PrVt2O81u
VhDFk60LAgMVM2GCaGRdsYpE6x1SnE9rjlxuqb2INLxrY14uVXVFARhDGM0U12YvWhXVdxE7rxkO
vjyAOklD79lEEWsZI7bpbqDIR8LaoL+hFd51BK8BEIB+a5DcFQeXvEW3CCyLZAcLCia5dBG2DVaE
9Ni5MVdC91d6Lw7U9gnkheTR1pSm0OteihC1EUkMAKI3dLq6zHwZgnJfhwXbBBtsen5Gz3BT8vqM
oNqhoycxUflXF5HlW/Xdn34yjr0ZDgsgM6zBTW1erQppQe80ZwLJvnIvu2i6eXXgjDqxC0hLbJJR
uxZZLAhgQww/8cizd4H6h6XxKc67i5d+5mytg0Q7ZVX6McH5QJGckIPpeKwiDvU7Hn4l4Lc0bcnM
dVQlX7I2G5pKANdKYzVa4xrlBwfIDjP2VdO5LAnMmYHlTGsJLsx9ch7jdAN95bfE+1arGuhfQii4
aG+lsBjiSAPqkVWWSXfQ0x80H9+UAUDWHqKpfUFdfwmBr4CxGdei71Uiz5xLzjma2fiCMeMS+e2+
LhuLO5Os1GR4LQsQFjZludCiBumHqJolYDEul7pv/lKNYSBaxrsLxnmetADnmh4XBVh2iEeMaTwd
gvZb+A65d2N27itDyVipk/LaQtynukr9F3lCqxpLS5C4ROPl1DXZuzkmG0yIPyJU71lnwdlIm4vn
jPchY4QmkbiooEKntNwPhvfKWS1zi4KcSyh3ZswZUqleehIjOfj6UMUIm53qfDlyXBVo95rCYd0g
91vtrVM7pV8teS8cqJZqBUSJySYnFo3KMIxoywkXpqZQTQdC7VjMfCx75iRObRFsmeHfrQ8z1Fxy
FjKEndR04xEWYatQWDbMs4UYrcPIwfJNTg8pZJxh9UPbOq9AOk4TiRFDJ3MklnIWyarpvU5JkrJz
bVXhYKUbamTzCaJYG9H9UKxjV4GMUL0rqfDHQmeiJDtQRYYwrXwFxK/hPeHqXY8gwTD4cVLzgrde
RM56UH8M1cdiiXOwrOKRL9hvHbsOd3YBkaZYMpk3M5GTGtWzulMf3ce9wUrRAEPSA+a+oT9Olk9l
1ZEe1NnKkk+Y1+gr20oX6GVXhs+YkRpgZCrgKLkacXevsvLW2fFRVaTOqeguxbAIVao0PD2Wcnep
qJdDR4q2ADxl30t9xEaZOKuIUDl0pHCqvCe3bjeF7r2quCEUssANrds0jnNoxPDEVPqTtMLbJeSV
NvXg7Oqy3+VGKkB4+ls7M88wQMDeBcaz5168qLsiIg7mrsqdUlr2NxnwzNHOxnkaEqm9KydWoLy+
BJ6PrYcoTqchNbo00oMwZLA4N5rlEFK+ArsYeV7nxc8hR2BFRynVGLjEGrEm6EBjQDvDvB39XWgU
b30/fuIrfmvtAu8ZZ/JApUrIkgjjnZzg2qKlSBftw43fYhMScpVN16iqv7OecEGKACsBL2y0wCfV
5muuQ0jqZR6E7+vPiCOWCQy8ua+ZxYz25qVwlIPR0Kj8tkf7Tv+IG+tvBx+eqhpD2QrKi98Si2UQ
8kgERzDl17HvwIFprwoZRuyejg58h9kI2F0XzXsRZM+WDxvfG3GW+Wz1yA8lWCFGaYzswUjCfo6T
YFnokiRum5xtKuZ9P9pPaf5K/k2zH+v6mFckaKg4foscDrcPN3FUKkIFI+sjRBuL630q5iHJmGFX
HHBJPdU0bp7dDvVuj+OM+KC3erDqlSjYjsaDT7xQuPZ6rd71NWYZBWGC67izxPJXicwByCmMzb10
AB5T/IH9RMMOgRsyhJcEh1kPxBV9TFWvPMx/tG14HGycS11yGEbgF0PbzzUAR7NsGi70bQAz2Qnk
vY4iwPNgN8N8UHhJV5Wp8dOw8OCCrII4/Upii1OwQW/MGrIvkbnBSpTdsMgxocOQFGejC46sL5Rn
GEBm8pPU/TqbOATQ6dYj4c05LhPYHLarNGfrGV7KWIOXiOU+9pyNqjCZNP9G03lsN45sS/SLsBa8
mZKgl1TyboJFihK8BxIJfP3byb5v0N3VKkqiATJPnhOxo7bXc3fWsHqvRiFV747LNXc5s5ibziUt
Vzi/8HH0MHf3kfLe9zk67KSBt0p/ISe3ZJVQAkLpYkA6T8u3Zuj1xo7IwMbVn2kMTgqM/iqodKPP
cFIVA8CeA4xnTvkwKT6AtwAyJDU9z/NlJep4g+OYpFKgAo5o8s0IZmDOmI8bTTGvh8XbjINOGldl
bTq7CF3b4yyufk4NcIDgPb5D6K/lgHvTVHQD2/jgWIyYPbdIqpnPruIgDBXxwNMjnxoPb0dVklXX
WL2gXpzogFqceqAqjGPzHfB0QjJJESGi4lyUrxnV89PtN3VYntl1XOzS9AfmBCed+hmN3+/jJib2
Q3mmPczTtx+SLtU9bAeIjnpkr8uMjgwIEjk50XrBhI0qzUQ7iNtjavfu9Dkpt3aFbdt05aenMUs0
lKN7Nh9uvzvB6k20erLykgqaAouMhxu8lere9bXL7TFt9ebRYaKrWcAunOu329PTo2INfTJh7Zh8
0t6LR1d50N1S3zY6rvRWaNjgSFIdcxPzlteYaFRIKBLmQfOwszHY++mxukPpNWAPDhUWR6CzixvL
jTWbO0Ry5Wboic40PK3ZYH10IJHipY8w1ZPOG/YkHK4a7PaxpPZIMeDD2HgnIBmJpfLma5j0GU6U
ewYBuMjw7xN8KtYtVVrf1XLDEYOnhADF1e8b3fsnBVl8XkRJ6E+Dw2LSbjVQARws/Y9ZZAetM7eA
paAJ+OZ8GET6Bpa6xyM0hK6HtyNwoRDEjLcRbMkWOkEKpgCj/xPZAhRUEY5NU9Pmo9Q6Y2cu04OD
iiuspG9tgjFDQGU99gzU1fZOPmBAVhGYBGyq/rBfRnOAniBBcJDBqqgKteIrDEP0xiIPIUOxF2xK
CM518Bh0RhtQnZ5yRWrofmd51wBvcBTFgXDJ70ZxHRpFeKgV6wEaJFEvlnUqUhdbk8NeYhm0APHG
5mFPDzocAUc0iiChTQ2GynH2dh54iQzMBMeFGIXJHLBNjd9unmg4n629p+gUordevVpodwUqPgwn
yHynCHydnL88mzqtrfMJUSM98FK7D3reXtqPJNBqLWla5VceNQXGPHgZXun/6QqhAczhSyiohgtd
gy6FFfaFd/SyuTpxHrP+jWyBI0wOrQLOgUncWAHNAHwJuIO9kkk6KA/UA+ZG06xzbjX3o8J9UHkt
24V4VKtEipxbJpG0hA8ksD3B6XyNJky8CGGdLQQNNdjwK82mS67rEyduFJy0892V4S5O2CT2mzV3
//ALG7u8JdU9Tt/xNBJRPCHzWNCzeOxUSDseDG3gEDl+9gFoXrOIiiOTh4jD2bgfGv6qjYr6MA/i
g4ghxCWWIorO2kZ6459MSJ/WST7dWhJ/WsInBMwMTMRMzmFd7rWofcxtZzj40UfVkhVborKPE8c4
lf1CNS+ZrnhSJyCdTs1oZTl5TaSP9/x6mWVgmkYSYF13IgYpT/IHfRafdqExFo/gfQta+d7kJ8fG
M59A9LM3gdBzzKZ5nEh0Dwism9LqmESRB1eGaXsFMHbTaRhEsY9VTLdbJMbQ7y/qn7Fz31L3Qfm7
Yq269O1ynqaeMACy0k39rDXMAzw0W3bSHgNpbmJzfjMQ7/b1fJ2c6mIqqWf63RTuhV5+WJDDOCqr
QjxYQPezo04gdR5UlxxV2EKIk9vHoZ2wP/Kvs+MFzCDyOyN1vkZ+s1MVX2OxKVNEnSj72sH7yofl
yKlmBxfz0nV0CSez+io5qc/eF2kg16Fqv1BcbRsrOaI/+bZ4bgDcQs6JXV4dRqDRQyGu2mYaR2ST
1ptPGphytLjonInOpu3voZ6o9/5gXW82ptiZz2VVP9z8eml6jSbrUqDotPHwjBWLTH+2cY84PKHa
z95k9JTN85MZR/ta+F/uH5pjT+Lj8eQRHtz69qRLEVGWOtd8Jv9a/qgXqDn2F1itr3TZ9RgfzAmN
e/NFngJa4OqC73+fTdpe97Vf0F6XKNpgiD4rJXev9OYZtYNRdI/qC2PhHCk9tsRyXxcl8M3b7Mpi
8QvSpbcGkt3Nl5Q5ai6yq7s0vzGKOnN8TkT1UfIlWPmXkW8lBIN0h3obB0i0/Ix4xfiqtSgdA35f
gCQ3n61XSdUwFPO3ejPUG6O38ksnoQz/UITxSUOBnpF9Oo8dkVXazxx4p7I2Q3V5LTNKdFFggXDv
ZA7Bkcer91o5FmM7oA5pXzrselZVX5y2vk7bOJVnF4U9RMC/qKk/3PgKcvMCiPCndPHnetm9XzaX
6FjVALOVo2c29g6x7rZSNZZ6dr39YbTzd9Hfy2H5u32NB8ap/54hl0ZMtzLQpWLbfVzsar0Yw6GA
ruygdDRQOqoP0oE2DQtWoVRur6GzzGvK6cIck6ex4xcBu+R9tV6xqa7IKbu60rlOBlamIbtLY0Ed
JE9Jb25bnEMBrdCV0ZYX9cEFprEutOWfXkVnM1mjWv/TfBTPPkpOfTm3o4vE3XtwZX1ZlBw3I+pu
GklmBKMpdeNa6kq8GczvOqO3xkGTX7kvI6TSKaaKteq7wAqUSfXZsnmdNtUc8ZWfEGFIpdGvoGhx
HFasiJo/v4jq3M/yj+WWD7jzf24qfHN89InpE+T3sbheCslQYPQRZ6Y8CjR0yAZ1j8/tV7kQ1D9G
FIR2qd3F6XZq+2/1Jc2TV497CzjHc82gthQ40bCuJimrhDIJ9e2OSDOXuYqSyQamvAonPQfJ6fYe
/GdVCC6R8WRlzntBj3WyjX+3myAY5NmMzT9lWkpN+9K+k9dIkZT8U9ezNjpfqcu16/H5+JP+1BMi
NQTNj97Uv41unJWzN2MSSyTf/RJ5e6Ur0LkzAwyrGdDCeHi30bHqorloFoPABHDHuPxpOGlMFi/G
EHdG91HpHJ5xH9oTeEtugwkXVzzpf3leQ80w9/QkaeWZ5aUTaPUDZ9t0NWEePC+Ly0DZM3jUtUnP
Wb08tfHTsHA7eulFPTvdzl+b6l7izNaHM1HS10LLLwLZuLpx2rh5LWedsmM5qyelnvcMJb6onbBC
vkAKNvYI6R/A9m8nNLZWlvwzOeepBcDAFTB13CFj8+tF4q3RzsJzvpaceUbJNOe/deE/+1fdvxb2
u3qqfqHfOXOxSWca7zwmUHaxPngA4gQGlEWN9SKjHbPE3ZOWMLtMuNcKeGnEFmTI6eP6gEHprIwq
Jo5LEwJ3It/UH4vB+4izfzcDRR1FP8o6Zrc5PoD6WScIqSKXErPhSV1S6u+pJGgSAbBfkvJFfeF2
5Y6J9lM47pcQpK4FvxMUXMPAr1Go65WZHabKexLoNgDXr7dfpZ5UHrQfOvMQez57aRMG0v9nengi
+StlzVAq/Zw0xdT8VH9saIvn+nfH/qe+A2nib/Wm7KfqsXNqXEXvbdIlOSqzgspMq4tvZQjQ2Zhq
dskeA1YEvlhJt7VuvipraJK5u6nN9gaX1cLVqWxycZu+qqc5NyyHEZuhaDeGcI/qxrcs42paxXem
bWOxnFkCeDXjX5t0m9rQ7243krrvzNl+sBViOLbfl+Ra1RYdAOxGeFkTB0MDtp2MaeuYF6/EZ1/V
mgTp+lqgpkaO2vEB1nN9mRGqu5H9hNeCATF9Dqpq40Agzp+Hpt3QG8Bnd62H0Zb//W/d4AP1/Br+
DO1/YuhMO72qywHfzY+J1ocLf3Tav3sfIk/t2Be1y01+8wviY5VnGj4s82ore0Oi7/qyOdTBco6B
xMyOgOTRv45TfWkKBzxEchiTDOOXs01aN9QzR2599KJyBjUw8K9hLvdscNdqkbvGIc0gykEqxxxO
GMX2u7Ylp83iy5pH9ERHhg7bM2OeDq29PAHg/1NX9W2x8Qrvkj+oiz7G4BBYH/qY3fZNjXvAy5c/
Z5oOtJ62jtG95cjeyTT98Qoqlp4ovcQ2d2oPTZTBMG+cq2bUd0uUQZWYXtSuOCqzYNeQetYl97dq
bIZXj5HN4Ywf6PE+oTIgtP6CkjqTrbrS9ktGHf2/G78f5uvgx3c45MOFnTfX4+eAJUQtI20xn1Cs
hrrj/8yV/VhJigces0zGuS4D9hMf4gvOEB57qwvn6VxtVSXVYEWqbWypLJfztPH6j6HpXlUBoBab
IBu+A4FfUo1lmvvbi1W7Y7KgSrDcsEVYyUTtWVUZprFcIbRSr+mr2o+e1Zuh/lEFiaovh8MQ61sH
so5aqdQ6Anb+b5Hmy0zmr1qt1DKpvkP91yEWEgYTATONwtP/qb3Zgv6+siI8iGTyKvufehdVvSCQ
2gUj86lk72DJuhV5Qi0ULZsWUGKeUcSuc3Np3LgMpS8/OA9q7cuwjO86N6GyT9+KRdGn3+LDWRJE
65j1x3LhRo2fUSl9+waUkvQTj7sqjNKIyob6uMXk9WrW86VlwVBfVG+0UTsftn9niAfFmmD+SSWJ
Wed/BRFq9teaIbPlOj+UIv//lNUG4yDdIXQxftb96n5hpAeQ6DDkzc5WpjnXHDFH8gcCoO6nZg4z
pd+nvwlDgLXXl1dOF0jUyA8D4qo2rUGVU2wrsWldZLX8UymmqrJXFb4d+Ze45y3EOa+FUI6eVL2v
/oasi8s0l3QaCWrgEuVkfauQgwj1VnCnrlTFilAPbxb7jm2HyxSsrzSO6utD1H9Lfqp6Jxjf2cH4
KXtWc/Xu4NN+ypG4qSdX9znuhoXBA5c2jy3x26snR4j0Ny014oRC9Nj36q/Ut97wh1L4D7WEv8hr
NB1a4iAiuarLJb0kGbG69bxTe3c0HQqefDCIf2mTXlXVrXbR2bT2eJh2VqOumv9Kfld12UcKNdbw
LKBe56qSun7v0SLuTX0LTeWgHttp6bM9pxeXaAjOO7ezlTpMlfmHHE+3azEyzuonD7QTq7TnIJte
1FFsxits1nYo4vZefdv/31rR+GOJ6F3d4eqhvdfDnSSlmGOaRK/NhNfATsWEfJ1r8/3gq2UowbgO
RlKAaVHGZ6t80xznHdPNqy/pqFKZFnyP7LJt2WbHnnlMX1kcAF/t3H+/fUs7x9vJ7E8zrmYTy5C6
9WZ8yrldPKvCIWqdq6q1/dQ+qLLISLntasJagOpSbww6Xrcme1IPmbSXoYje1bmD2ekJytNtDbwV
5apw58P6DLLn283NbyEk9lZgj/VO5uYDZGwQ7c2v+nK7dJ9ef6+qalWC5YCxxaNbmP9wuuLmfFBn
i77nJ1bKyRSAI3a+pjqi8OKbVU3OcO95xIrYIkSwjW/1ZQ2Xfy/0FwGIRj0FmK7cQuw6ao1v4YCg
bbVpTgy0mGE+XnMQB2rjKfvkszS/BCY49b+S/1aSqr5tcfV1IFTJvWzIFFFO216TyNHYTkn9ICw3
D9XWqoomLGTPAEQRgLG9sINJ631oO8pbXhwnt5sVvxHbsTExqlB38W7dtg69Jik5aDf2zSPHxyNd
Ph47eS1x0jEYuladQZqdH6qbTN1s6mZUN5M67pI0iK1cfHSz+a+al7VyCALe/hUlC+E04i453lYM
5lwcUjgjq2WvtEO01KSpcUO6zs4frf1tjSGOdpdNE/RTtXHxQLVQqVvVlsZzjttF3TDqYK8uTH+x
ti4p4uqopJ6pKnJb856pxvftDNbk3dftQpIEM3HEeVYvWB3AbtdU1L9r/fSufpD6gb0UR0mqz+1k
rfoC2WAiLw3V94DN5UOcM3ynu2aoztZWXUJq21AfsdpoAoeo8J7ahHqkjJdL02/UB6I+CPWh3+of
PgUXVWfvnjC2nW6HCHJgv3KXLqtK11KncK+5kyN5d7FzJaNHea6/jYzRqboU7Ejf6nN8zG37qqr8
lqtK/f5lOLTu8KXuZrU3qwXS619sE5k166F6A1Pb/JDWeain89Ab59QJFaJDHavV7qCO2SXyrsD1
7srbYWzo7mVmhfNQXVIqOkTvh0FnAWPND9jibp+UtNkAzOJuce4j0hsmB6c8e5p6jNp21H9nubPq
4MujOIyQjPWJOCJr/qEFcI5/1WWCmB1VCY5wRYsBqXXBtMHg31zXrbuvRnG91RI1upalm856Wnzr
0btarNtGe8+dF/VH4he0g9H7H53DONIIfsZKZ1oOR9XMPlsk1mu/6d4aMnfKGpflJJAPLXwM7WRv
Rh89XhMny5rMw085NB/IvWl5GmJYkT3/aHU07otAGtjzbyoRtG5aPJ30oCfJK1n2bcn6l4xNhOSg
OHqd9uxFpIX7Vvw1RVTjC9/P1OkxEW6Aw6i8uEF+oG/+aZFhs55y8kp1f7c07vMiFk7ihMy4nVMA
pCu3Ft24XdJ6r4PPvkQNWhNvHbzlsltWeizPWNXikDk+ACtpNMfS24PXCl6SYOq2WSTfHN2kE1kT
r02Pvr9rEHmekpr2GU24mM5gKNviAxnsrBXL9zTHDJhglKUUHyoUvA2dbP7nWiPZkGmchToKQlTE
AETQf20qy5342bJbB92c7Os5t4+dY19RMb26ZcO71xXFDsWWByXsOE0JSQw0WQkzPszNjLou6Uvw
ZiadTmcmb9R488l5XOeLvHQDi77jYEseUNivNA8WtatPjEMWpCFGxfvmpbybiY5PxwrwlZuWhhvW
MknvSUuCREsQRA2a51jP6NSO4sToqjllCyYvxJT3mdvGoduGQUecpI2ySh/x6cUR0YsQtzAwYIAA
usZZGqVBJ0+z77RoD3l/KoTq67wFDlmWM112JJuD94l3VWzMPvtomY+s7ZAO/btdo7a6+b50t/1Y
BDMsu0SnWxp70YLVkBjccBQ9otH7Ii2vW1XFtFtGC+JHv+8tQt8aJDQVOWE5BcGYd7+F8LlWPJos
CJqA/Q7vqadzmvLjTWaT+o1j7Bet0aMemVvDSR/4gRnQ3fw1zx/9pH5isMdd42D09PuNX9v1s+tF
bmhbGHAd3w456HgHwxzerNYmnlX27zradXuptXUtvOskEjCEo8PErB7lyeo9pShi2kPe2YqJD6bG
ezq2BAWg6doi/zve0lCnpPuZs7dp0V8lYMgVM2am6ojlAEhuUfTfp24LahB/6TomOQh66bwdNf9z
wPrFHHI69qWFUdUnjiZ2xcafdzkGxVU696c8VuhJHUCmoE3vO9kbjrN0nRHWuKJ7crCG5GMoesHH
NIZmVEu4VBZXPvibIFo2yLfFsV++KqADrwWjlLzT0KsRULupaXGgDe5/yKr7KFvljRT+0SGhHX8g
vXC04I1Bp6W1i3jNuPFkjLw0bscWNyp64+W7mnN8wqME8YWuZ4U95z7CHlH30L4ZOeGWCZa1PhPx
ZPbaHiFo05n/AnxqdObrXZLlH9WTdIz+0CU6Cet0Y6I5YGo9uj7eUO8Ikypsm5rCo/RHEHD5AV1Y
dZwt8rerilOiD0Kd+EhvJ4x+n0eZvwtQLK9znYAUfcF1ko5eaHjdfVzl6N5rAGFj9p2P5XveL1wf
JUp7W1bbqWcGCbVpLczGO1otSIYgivatsZVEA3IIIIHcZaoejg0ZLdUMSJBMvxdB+nEbOEe/48Bf
AwrfFwRjuLo+7zsuOo9EJtnk49GOg/3YDQAs4pZkEv5QYwNdbMFxG0sEcqNPBO+fxQttPcDaOXYO
jyxi0j2rdVOOr2q5FzSN0jY69UKr19zoCbgX925G5rAVgPPRZDDLhe3FObzI1uMvz3unN7CDNatD
L98gqJRl98rcLVgXHepWKcJO830GTiYgmzpz7xoggTnnZGQjO3sIeB/9ZIsKRCLkWazQpwG1wJiY
2ue4I+mhdl1ktgnu8lkbDn3U/5YNAiR3an8I0en1+GWunIfc1ylcpoOqR5CpK2iN9oGOh3EIBwu6
e5YoL6q77Fuv82aU+btqG9/KGVVnikLfB3FxEMK7qEJENT1Uf1lDY0sBPM4MDcydOjePQ/3e6se+
MRkueSd1sJnd4DudxXtB3yXLvAdDfx07/05O0bON+g/e6Hi3lH9Bn2X3whIvmF6wf2UJBEckBY5Z
HhfX4s4StjjNCHIi5smswIyRF4gcO/JCHFiSEPidJ9dALsunZ4SDeyrspL5HgH6cuyBRUvR3zaz2
KBRK5WbB+GnkTJfkqY7qZru4/RO6Ov3gTd9iYWDTorHw4nGXEe5ueUG+c9r0PojyYTP18y+y8Tgs
BNEDbd5fMwsvv12UKsXHAOYGwWMz2fJjcVPcJdKOthkzLACrNFDGFNt3jc6dj9larPyQWssT4R1o
0zVhrVm3tjH5zmscycsmkwuz/mHXzi5/oBXFBBt67+yxuhvEtE+BNcEioejHMZ1AXznIIcsIEnS+
OmTKkaChNMGOsLN2Jxv2rF7J4zhCrYYWk7vPx0Oxg+FbxMjK0gwOjcN71VSkjkxXrUGPGGf9x5yg
DuyVMrfOmnUaB0AFme6lQQkCw8g+zaRMMNvIfaoFxyVuTjrrUJq9qeVKLvqn+qi9vEPSRxceSO+r
yFoU4Om4Nvy2QnHavVYy8ujzE+FQ1sHBYqWC8fKPFEKkS5CeNYP4d8QqZUh42LptvH2ewqxrUT2s
xsEih2Eg/8tw20PR+n2IZzsCOWZ8YL8iPWKePwqg0itHM71w0e8Gmq27pLHvA5ue2iDEM3KUP19f
qIMGUqHniDTABclY4wRraaFOmb1qCpd+eR5lgloSxWQtOifs+5YdoxEwYxZopQ24PCuNv3AmPLXw
WjfpyfOxuIjHqk9eRl/Zzl3UuuYLZu6edl+GpyVuVxnKrRBf5Jp0xZRoC5wHvHCc5zHpGJO7wx2y
y3Sx3PUSfHSPKdOVOoXYkuw0i/DKDBKPHRvIDXS7XE3kxKCt4ZUGELHHAbQIwUgwaPsYSYC2r2aV
azGITW5pYmN4ak42LAVRfyTBRLmG/2Faj8TD8TtV/lQxEXiRPdit2+8UNtSYXGNfawTBQwZCTL2c
Kst/1yLn0ZtEHk46Y/OAt2v0zOcIRF6Yj+PFzdpnmMcd5iKlajP7M9POYt1HlUqR5PPbzKWGO4ck
Tg2jaMu+RVr4oRisjV3rb96COr+FohCCk/4lZu2oKfWdacI99mL56LnWRxZbDtGUuCUcF81/FwE0
Ae1rbpp5lQFdXpftTDqn1LZW45yIeEnXLkETyBCbdWTSQHX99mFp/K/A5LdTvNqmyhMjjYpPFyF8
uXgH29SPU1wJbguQFQ1rNLan1t8iZPWhFq6R2uRoGYcXFFYSFZZcnrtIP1iF8VgNrnhGDvpDsm53
EJA3i/Eu0RAFxm207FjUnVUcwyvsrOBYJvjzYq/Yd1KbQxSBIdXC1Jx6rKQ8elWC2fFTj0JCVIAi
q00Xm+V2AtO01XW8LzK120NwrOk9NmbR7It5qsOIm39lVFq3jQftwPW/RrtZ4O7BfjaI5DV3nP1E
sRQ6Gi0rPfWOUeTf3RYRb5w+NdEclpRSJOt81i6lFiSYJG28MJc0V5pUhlLO7/GwnzMP88MSmzsH
T2kR+aAFIuejYHVHvpM/9ryDIfxOThaIEMgDmavB2MUNOgRfXXc6ByWrYrIYAHAzJCbDpvyzBFII
P7ET+D4H8j6RkJ3Io9qMWdmtdQB3uwYCQd6by3bONBauifOTPlFgdN0pyURxhO7VeW6x8ykfUK2c
hEZAfTW9R0nShPqj13fdJk+pwrKx3Uwt9/cEnSBiVrUdZPpaVUpvDjRylsWdLPNrYibNbmDGIeiZ
krs5kJubdFsyDMADFEW3mQe02czLmP6KeNP0+DdJBqcLhG+xdEFDVn2/PLR6hIYImCu9zh6mQO3F
a7tVupkxwdCasl1sUcFygvYeCBB4LzlOg1QzToOLmyr23HXgJDlveo0ETTOIWUXBqELniwdrDF66
2lBQ5J/JBYLmD+J9togVjiXKM2xzIGjSahdknrO1hNltupJAFJ3KJ93CXce+qm1K5B4kur05tvM+
zcGnqsv7XK+3AViPzEg+MsfYNpn1naduRjWsUr3dXTK7/UbW+S7LJuwBIrq3Nag79RAaGcYTkiRX
uTc9z4l36XLexzz9SQ3XRPB+9EwOQoS1vmAEumNbeUNq9Ah9hx6m9RZBtFilT8SklGj/rL8okfum
ctg38gfP8yx2X+29bCUEIhE/z5XXwGWIXiIyRgxEk+zQdYGO1nqyZDAzkuvRCueoDQtwYODmrwbf
v2r1nPcq39gEwPsOIwA3cn51QgigLjB2CSJs1mOfhVEq39PBesnAD6Li18LMJtug7TVmPFGEsqHj
wO7TOg3Eg4v6Zu6sP63HF+VBnokGTqzjBCgmzAP9QdecDa/tIbUMZ6VXTP+KJMNCJNvQCuQvOMHn
MRqBqvQCrL/Bgytra16sJN7UyBWSrD8HrUARGC0nVH90zm0ic3SfQPMuVsF+GgbtzDMR7qPCsI1h
b+n6P0ur+NWt/ZI1/Q4GyX5K5INu/RvKdeOaZ8fVr/rEx1pHGldSu4+sn6LRaSVP4jAWZbfBvYbV
INoHgQbiN6cTMjDsgpR41DWdtkXjrrrc5ljCGGNlLiDBwQGY3MMXcMbffiZCl7UwtEFKHTPEXTNH
ohb3k2sGGSxtAiqTbvweUkJJF92ZuSID1cN4l6334At3EyHQ3TSi/aCHdG/ndxw/1oi6yDxG5Ofy
sYCqO0ZV9lwGIPFstKRjW/K+GtFvU5i4I8Y326+ee1FzDRjiw1gYstjP80jGMWFAP5ZR/vPNghOU
Lu8p9vdTiaSL4vcoVIdQ8yNjJ7LkU4/DxanlMWn1F7Im74Rj1FhtEhwd1qPt1YAJGNrmefQCMAsq
TvbbuGMXFob90pmI18cur5EmzndzUz2nxq/lzQIVDC0q8DZ4wIxBrKykutMW+Ti3XgFzOoBO5CC6
lzywIPHXiPmgDLg2cW/uRygpK85Pj1PiHFKaPgCoyRMfK+dt1qkaSfkgH+mH2GzhjlB+E9odJvPD
kVOtzYdAOhjZeMglVh7axBi/3HaM7e/UIIWxgfOoefNz5fovMm7In+7Ml85P7oG7fhdDN24zhPRV
Y/ubqt4FOmUkcRe4T/Jz0+N6bpS1gbXHitw7HNAcsWwzXyOaf9Vb72cOXVM6pwgRC04+9rLGOJn6
gK1EY2EFTlAilZwoC5tpZXRtuU8Ek+9RZzXVt3YvNQz9IlhFuODRVufbFmwDoZ/bZXbvxw5MveFR
fnrJ8NRpHGs823iY045pNZSnVdJC1hPT9NRAtyVGb+63riGy9TCle49mgMDxcvQoauoxm8DuU3L4
k/NeduJRcDAhbIvDtpWbKOGcZUsgChAfxbVy06eSfsoQmF92TaIJTQN8uTMnMc1tnl3ST9txebRF
9Eg0ahTWjbsm6RORX0ZEtzGkX5hr6K2Jip2iwubakwZiHc1lvGeewuWBMAdTf/Ye+9q2MLJjMGXs
tRzd5DBv0Tl3ASZ3/BPTtu80eKR1d4ZogZGVSFyM6/jTJ0+jbJP0nFKuNBygm0lna2+hAeVoG1Ho
YmbMYFrX3a9V4HzV44KTQ9WuWkJK6DOt9YbssK4Xn5HfOPfjgKKQHE8q6YXbtCi/nH75wGjVrWTH
XVaqKO3EodQabDpg3MKMYaexe5KLOFmETHIM8aunICa8wM5L3KW5qpkjf0U+7hwSbtXcaYCu4Czw
ScfL8NckDUAjkWyWfH6r2Mm2QdscLCdrKLXl0ygj4yiUmmZuoz+3KUYMoAmgtIq5S5wo8uEUMnbE
8gLoG8XzwUrRcTemHwZ232/6mdNS2dMNEV5B6WpIwfvRiU1E1TZGgbMra+eNlOVHq7AiZNCCw4Oj
ZxtPjz6FwEXUOB2cMwy1bH0eEeTbarL1dZRXH5CK7vFkUdvEHVDn9DjYRIqZkuYmIr2VaVdyt8F9
9kicyjEgo13jAEA/RsO55b8MZtvRFMm2kGKd0GNthn9AjEES43CrxmydMmEga09bOS5zIX15mkzc
7EuOK2pEOFB3W1OX5VojV4Qo8AkkXYvBKSoRN+lPES1crcAF45vlg2bVBMWQV1apSJxEZyfsWo3K
1apgjFkZ7AaXhiwt8RBPyYsr2fxHTfd2Rb28FK3hr82cpz+J9YSOaVMFE/djEnNF9vJzKkdwqnl7
yk2jO/mV9oih/7V1jQ6UACodKAK2bo8cSTgF2aO7Nv85NFbRoVv/Ks/D2tMUm0EmI4fMjNwLyYsI
RgEyzf5GY6FMjgMJPQMOhCgzVwCYVf8n+5embCP0QmPH+fJ4J8K48y6ydOy70b5LU5HCPKnMvUX4
y8AkMCQukRq6d3LOQxJf7UCTbiqadtOlf11Os4t2pL6ydBeTsjau+5hsVZYaphqfwm47TFic97pM
3vm0ZndRJT84SesUVeQpdgnC7ZmAgGOKjcnFt7HHKfpvmvV7i+NZigvab0FZTW5y9B2sKrPMgrXv
t0fDz86uyQnXs/NzG5R9KM2s4pcRRcPigvt6tuudR3MFy6o4gZxez2WfhjN85E0OzzApDviKP5G6
6vejC5mv1Z/NBecXR3qoAGn1NvX+gVOOk3vzPkq6U6MjkTWi/KzNcb/JZl5bZBuh6dJlJO6cbWWw
+U6Lf5Wxv8MjwBa4OA5rehXtwLX9ZTLeiBrBdmvY2zwRj3rd/0ugw6xSyWQ3S+yRc1jHMZN8OsTp
HMe5FSm6mTsOh4okqpWjY7ZaEslOMdFWs1P/W8bdXz5OP3WfviVRjaGgDxi0G33omT4jWRzDWOiX
dW0Na4bgEe0vb9m4WQAOTuzmVkef39sfxDo8BQ5h3gE9bwvuYOjrKG80/xvpLr4ZOMvsAxxXckyK
M+fcfAoDnQUGCKAVlocFqz5gRkYHfgL5iFKDQCcCGaNU23ezexhsXKDmZP+rMJmtnOL/2DuT3MiV
dEtvJXHnTLBvBjnxvpWrc8mlCSFFKGhszUhjv51aSm3sff4aILOAqsKbv9FF4mbEldxJs7855zte
y8TBnpeBX30O4xjtGts91ZB0lpluz4yg123UGIsiME802EdRcuHMOXbJ/urjFFmWdlLtKq5qyrMU
iZx5nZlZrxzBGiMemnUyxHzdE517K0kR6VsSFCOvZBloMQNwIto7dOTsetsX368BiMQXrRx9QdV7
CKdoQn+p+60D4BDMr6n8lGiV+XEmusWYwOT0vrOYAOBvCj+HKwTVbxZdvcqyKN7E+LbHYqK0NrCS
Wyr+PedKbhCs7mZb/obeZ63qyUnXoufrMA0sa6iqzloU0xpt50GAGsUpV65Bql3cojcxVYqz4nYG
5rHquvzYWt1i0MWBQSubfy0PYUwtk5YoqBKLHLfWYhxRJ9k6xAdP+wq5Pgt4QSmSw7jB9Y3Tmmuk
Xqqp3bZc75tyDotTN7V7n7/CI+ypNqOHNjFuKjG5Lgx1iVruSsOkfKsHnNOR/h0xpdsK8qDwi3xR
mq3cCRCN1YhXx1c1bZtTbyzFM+UbHA8qbw9ueT9C5qPTdL+KKBc7JhzrzCfjiLH0EXTCQU7cvNHA
/WiHpAFxVXCOAQpqL1k1y0OVEAVk8WF0iGl608BxJYZ+5XrA7WuWcn70VQ7hxWsqKi6v3WErefAn
eUfoOXCjoqvW+5I9RhBDGEy6muGgy+aFfUiKw37TazCHQU6iZpvHp2iOzo5OhlVqsHTyqvoVm5k8
5ENzLUVqfVicdCs8sP3d6DIODu7/tnsgaYwUBYBFEfRPhsgu9Q98aiPn8fb7YhV2TG7qbH5hzv3E
vMlZsfh8EXYcEUdZvlkpp69tMG0kXQo0Rs9R2d5QlS1bb65WQo4P5TA6WHIZPXlNFKwG+EhT/Rx4
rEhIeT4nbmpDWirXUQhb2XKWwjcjVgjZqYBduVB+DO1scr/dKcDHqJlTzal2Vh6KEWBiuUOvzE2c
9+0h8sLHrvUgLnKGl7N3LfBB7pn7c97X9rH3onOoyysFPmdhmvAj0/xUXj8sYw0DMdQZNPG7nysd
x2U69m/ugKA48nKyR5t62QB7Ekn1MlspJAw1vHYSmFZp0S2WFSPNR6sM180sPGa21lvZ28xO+o+0
q9GuQDV2xh9vmDyEmyx6MGgERnXSrbf1AGUtXFWMSNMqkvTCTRNYcl2XFZe4mrqlN/J45X5+Ge0h
Wsd5MbONaG6VgeBYzXQJrcIm7+VNvels3uwwwGZKG1FTRIyaAFCsPzZFI810MxxhtXxM1h+Ot0MU
dRiaSu81rTGPp0WabrDcPkFpc8DiVLwnAHOwrlKsy+Q3J3OydbkIV16ExQ4TSLvrbOfIMBzsIU8J
AmgmSiUTJZBLK1PwVgrEnDs0iEQUmf1tmMN4NaZE/JL9R7LStFSUbRhc67VXqR8tmu+8LXee3315
DYu2JALPEiN+ALZ5UtFwguoJaSdyKdcKQKqAD4agekbO+iYEWHgGpcwBCoBJKH15OJy4OnSxcTNG
mS6Bn7zoOpyo9DAkIcjEk+m7hKIm2d5K4pc+NU4eRAEq8x28JyrDzj0kmfjJmO0AdsCh3jg7C+4y
tdtW0S7TeBcftogeXFlvhxxWbaS4g8IQeQeCh7gn9a4K3hBkZ4ehnU7DJC9J276obFALgtIiUMHD
n4lqYBvfdBVJDDsQxOwwfRAOKyfMdfCPYovIChG+ugm++zRxeRkIHKB1LtcCucUk00dAXeiKI0T4
I+DNSc7Ps9ljDy7egnC+5UknzlXKh8akdj07FALa57Xw5gMzAexohSZEs6l/zRQLfUXsbxxCUGXl
zFD4mnrmwfXEifpYbwxXHnkdLwNwNSepwQ1ioxqMbCfBtDdFtwyBbkj7TvUdhYUnxriYQ7frk/69
drPnqg0QBbgThci67XDF8Y6w6U32Oqd8glaUfoY51P4hmQ7QQqm6iXTPk0Nhjgwz/PxaBv3KTqb3
Hkd01HG60scI+LxTdoY9see7/Anm6dVDnz02+VYOHq2Azf4wLj/A8bED1MirPeZOgR64UYzxYBWZ
tVZwVgzqBqY5XGVZmQHaGqoXp5outhZvrFhscO5Mq+LgJfMZM9mTeYij4JuMmnI1WehWUgk4AmHl
FFerPCMEpbVe5yKuUfvSLbhF9okjaU828FvfKwzrEUAXigMm0oFPmqlBfuB0Klz7xDbYXoa04Ghf
zG2Aja6qJUvD8S3q3R3+zS4+FTQMm7k3frC47gVTpGCGYg2Fn/VSiTTixQ/SbecPb76gWEvsd8Zr
n7OKJRMo6ziXLRF4OjxB/PnqdLRpwRWQFke/yz5i6oZXZU2vlgnvrOEhqcxyzYfzdv8VcTxyrvjt
rQhre2V9NkF7Qf41LUSJyTPVLOCjz5EB2JjRtmZPesD2nRsLkGeQXs3LSCPAJKvexikuVoxXi0xB
l4od5p+mkT0pjzQz0GqHyhu2Tdwcez8Ax7DUUK9MVi9sqjei8K95a75XlXoVQn+ozLtkHeQHaES0
2dhTnBmHMit+xvEV6DvzffBtvnKvOXdTSRXZPCZmAzSO/TeDhUPhMICA/6569sYsRkMHfXbvXUrT
QWnDEGJB3Aqr8rI8BWRq4iPrpn1gl691GbWLwOHuBg8Dyat5nnX56jNvGEw6NaEArXSAY1ikZVC+
Yf/cY51dEX0aTUcvP+6GIvxCTTkuYB+RnGXi9hmbvWdTm6rWUYBe9iKioIkN/qBtKnPRe7R106uP
vrcOxy2SKPJ2PgzrzLsERV0CIeqZF0dluUfJvIAjg1R1bK4hkMsud+nziGHqmJrARXuGS3Gam/RM
18jWA2h+CwZpVH+m4FOAl1H4AHIz3vlmRbgby80x7zaW416Muv6AkFIspAMVLo0/YBamBJH3GDcF
ebUFdjSG3arGLJTPKDNUXvxQaz6avfUyDRSfTcwBor4iVj2LpklJWr0vm2JBmSWxAdzjeVxXekub
ZrUIGNnitMeDe+vRZtTqI2n1V2h1H3PL0EXwUORG99RZ0y0RJaZ0IZ5CZ8LLCH3TtpcujwzIJhzl
GSXcHeRkV5iUfVBCNkgcWjrvLVPbomYCiZN+orV2TnVMqHfS4APmaVTto5Grp1FBPatL1rlich7o
9Mr7BeYHu6wuHg1v+qCy5i0igZQenG23g9450Km7sDRMQmP6ngsPE1ebHjAaQWsYE8r9QO9s+5eP
d6nhHkKVYRPmOjvPfe1eYtV/u8XZi+13Q+bhQk3pj4y6j9jItw3WVuzItAeW8RvD8y5t/HXQNzea
IZYub3Rl4PaTZuVDjFcugmAFwjKlU3BcmHCABRkPPjnU+tRAJWwi76y75qs0rV8Jr4moN1DMPiZZ
Pcw2PuA8/VJx85DiM1rW/H8RJB9901gVPnbJpjSuoAq+BUoqGQ+sXrr8B5TCPgdGeMhz1onRcJ2n
8tOYYQl5ZEmkFdIDvSpzfP48YrJ+K/3ixw9ZefvRRVkhesj4kkHOC1x10S0vzTBdM1lDcAhuGSIq
VJ2otJOVFRarunQoChqLnTaMOyt9HUo29kFtnqhowaJQpLP4F6n5eEdvN/xhlw3ZIGm/U3JfjS6Y
iYA/W0Z8Y0NfUrBFP1nfobxPKFsNZjgZI+SHfP6h0GSLyApUxm8MY0/jLPejU710ZvzkFQzxwFPg
MR2w3FPap6QjTRWB6Pwe8zytpSnjHePVutb+spRMQRrGZKPBF28xNl9MsEWCeuAgD8mXDSjauHf3
nR23DF+KvWUV2yopT46Z3AI/KFYuE8mtJXbCQnwb3X8L4Uw4q7PneUDaQoNg0K2jBqJ2vIusZ3ur
fWpTnHswQNQhrTlUpXWVo7vt6ompkssaqBGUH0ZJ4TEBFbH7iB+xQLg9mjbntKiPw4iExrHvhbfZ
vVuGufdtusRkCFnRM3ygto9Xfe++F7N3LAqYJ8kMZCJzeFuauToB5vkcCkdvcy02QCBzgpyc+lEg
1j+i7YkktFWA8RdGUOrYoV/JcNU9qPTsR63BB8SbHaGNQ4Ts22b8MI7MZQaZPIYooHw75a6912rY
BAtBsEhSZIeSOjBS+SYkmAEFdvAdZGtQEJ+CmJZHptmuV/UXs3aeHc/YaYORdmpHYpO+k1WL6TCb
ty1CpaVGhV3L+Mvz+vKcoQh98XV+1fnBlJaxjQjMC2biV+yoCTd2md5UExKsN8qdPeDbnyfCVupK
O2s/534iIbTe3VUiBo5LMHDd1uNhQLynVlM62Cdt5yv49YQ/mtSF3cANPesNI3LC5BwNpdCV36ES
zaGKQE6amtWK6er2JcnA2uGUevcEx02ZxoIgQjUeVAEoL0mSLWEU5bVK3K3LammX0wYuRzf0jqAa
P6aciamlRzrv0NxECWR9hb40m+RPF3La09syW1MHYcVXIaLmuYgNkoMjpF+G9PES6VPd9Ssp+B8o
kH85AV1rH5NTUsl+m7vqkRhkezWH4rsHQhDWm2a0d3M67z2T4TsYxS/dvDip+VTZ8NN6SkwWC/TM
mfY2vu4G8ErgK4OER5QQBEIt0Bh2mfvLbvlrKYt/hLFhHGo+zwkfiA9ubW376Zq5BKMFtze3RjfR
PwsE14QRrQEpGUueXXBTNT24ZZCPQHviDYjdrG668efIawD8scDkZS9MEaLs83S3iCuxhF6JD/yO
xStHIjNI5AjhpcG/YiQF3YJKBglBEhibsmug8HKroYpkyOiQhDJn5t7NWhbDxT2QwLXbDcuPz6jW
7R1iMp+EE6KgKBzqV897CQBo5Lr+pvC6Bm30TOtPF85YIZniyyTKfTq1d/feW2c9V9IK2TzKY16U
Z1XSlHvsWRBCrkEOr+dbkGOFmSj6UOPdBz7QvMP+yxOoeyxeLjo7mmCTLgW19r/fr2Lt3BP+ej28
xpISq5v6rymlfrLN+cHPite+7bGQx2j/NFoJo8zyJ2Yvq7FMr5Q3r6UQN98tt7VU9jK4FDEgGQDf
UGrIY9QSy7BGiW3lD8iZ9E1ra9nRTsmCrSZR3h1hxIRSRcaL39cWOggVodudAcyQqIyYgHW31BSJ
F49OCyD7R2igWIq66htnDaWgrEGAenwxaqDNb+NxV2t7XDrSPQze9C7DWaPkQzdkFZ923cM7i+yj
gRkSfcFWhBg4zMLVSJn9A7QVvZCBtVcJdPE5fuQ+Bbu5Dj3QKpE/vpTSqOndgwcnBvXYR8/0lzar
xOwcmdYHjRfuoYmgbL4s5hkMTBwiGkCcvcGFXSZWtMPLbMv5JwT0TkzcY/zjWSwqFbpqmTENwmT5
QCLQsu5+RkeF2ykZu4VwZ1Y1kq8u9oJPxHxv4+yV66DEJVfZaM9a2EmNQVikl0NZpv9NlP9EkMk5
NvodUfOSSUq1Z7I1LJjxI+m69cUDZ40BkHmJghJRIksebE3RiCBvaqi8bE899dNTXfi/fM9EbM9d
ZqelxxKKvajXPKHDDFdZfc3xUPM0fQFDa3AvJo+O3/yyvPE1kaSGG9lpNkcLUnjD4MG9ecrZy+JS
ZcZx7OkREslp6ZZd9uyGKcZgHr4kUw6AerqZQYqrWwAHV75STPizLwmICIU8OJZ5pyH+LZq42GTg
UOGvo00IUsx+rgaMhP7b6bxdNlavUaB/lHXf5vas+jQHs1lv81KS7IedeZPk7BbcChFaGyMCBKg4
tNY+9FFipD5RsM4QbjFRFF3wSwXPEZEvdoejGpptLRGwJkG3NusMprnLTm5if7oUkKT4wKPTaGY2
XsKQx7McDwVfgexAB46l9Ygz5WEckhuTh/nIp7WCqA2PN4ad5sfpmnHrsqFEr3QLoqldV7GJfJtT
JcztLU7FBpzuiBnlYSJzuuWS9bK43loqPCdT8taPCNE9hz0hiCm/Y2iJfqfNikNL6OzCbQkmbWe8
hIV8Qm7T890zWH41EFPFiqXJyGSkA0Lq6WBE+K7f8hnhIoey6JNbZhq7YGS/GE4/E7AQoixfcrvk
adTNMWCyFHX5s+r4DmwebwYWKC6i/snwq6dkDl7HmYgjN0TAFvvvnck7AbJ+RcJa4hx472CQuyQr
efDEB4bwmKGuLiPgOZ5+urHUNOaEw5kwuhrp9cuqrtJtLDD/ub61JXSj41YDvxzqfFxaJVMQP02g
oip73QKMSeP5NYzydYpn4QlM64Ks2ulgtfqaGhqAsWmwqTfqk4Vi5SWMCygJpQfLk4+c/U/tA5ax
DcdczVaLLM8ks0B7ME0bHVTAuWiveKnjJxiKBevQZZk63Qtypy1Dk+2c6GYXaxImi1Sx2IxNCimD
0Qi07PF/UkKm/09KiG3aLuEd//eUkPNX81WJ//2/5D8Hhfznn/qvoBDr7wHRG07gY3MyQ2I//vrb
8KPbf/wFpe7vgWuHUWA6jh+Rtef/9bdKkqnMv7P+brp+6BB/YPPPMLCtfwoKMf/uWDZyd8vxQtOx
bee/ExRiOcSASOpuWe1//+Mv38FbEQYRGrYoiDh+PH7jf44JmX0viLo7IM4HqPUxTiY55F18kUnU
L8YuhluQ2xrPE8c5msp9G5tMaAzU8kMVsU+NDH/5T5/h43/8p/9WdQAW7iXBP/5y/4/gEn4i2zTd
iGELkAWHD+ZffyLmEXGZ2ijrlV0TSqvjhzpT80oWhY8KBoPtYOY/k6Pei/0MWfs9ynNe2PzOXJLZ
azMn5QNbYrWys/aJDeWLSjQZP3kmXnE5hK0uzlMrKmI2EmRLXWYS5Yi80HDz6VHHzzOW3rMNXGWH
hs7dqLZFJVuN7kpBSDgTUEX/qOoTho354FTemtmIeOlzxNczWXM+qmGh5gcgSkCOWNUeMTWGx//3
J+TZAc/Gv3xrkRtFPBc8BHxSLnlR//oZgQ2kSKkntiycklhoSPrwnHCJV5olcE44R+7EZCBXAL3D
fjMWNm4MBsfLpGKB4kfT62CB+awH8wvBGKtTxmWiAGlRCh/SgcMK/z5kn1H+DWXx2AqqqKHY6aza
dNhp8ra5eQX7VvK/KMZjQH2dZhfSWOmmjeoHH/YG8+IAix4UuEZVzkrSAa7iqgNPNobHCf3aQCAX
N3X35biVy4CVINl8CNk8hQdTmF9FG3JSvwdBF54HdnkLMWaIm9vl6MflHj7hUiN6ZLLLgKILxI6M
KJ/04xdVeiuoYnIlWVbSGtvnGN31tusANwasYe/9Q+JkyP7b4gkVJtYggt6wCzJ0nTdhNzGHtklc
wJOZIozCquS40TU09CrzAhj9DNrDtqJ0AQ6MhHfRtLJENOf3YKvnw5xn70MxTXhdZ49lCndR2dWo
AFqPTtebz20L6YtIDD+LSfKz63jV+Aiz0iPVZI1MPdARZdcoDgIhDui8X0XWf/QOzFOAik+t/yN8
um7WJOWKRfeaFLhHKO9PKLvN1WBvA+lkV5aCNCcVhLA0ctHlYGZoNGGbjeutSq9HddRfGmc21q3t
uhdUmwvTl85WFTj1Ar58B/HwedD+biRUY8QBdQvjiEltnmJPOUvX/hWO47BypkwsE5Ptc2Uhi0Sf
tZTgQeMRGHCRfrLNHtBSRTcQeAACAjtbIWJhHOV312Gwtj6TmCpt563hoR1NomMVY5yc/d9Go19x
1e27flj5fvXWZ84xYv5aeVO4ZM4OMFJ9z4gmFkk7ImiQUCyrYo8FH8xyd8xzUufiAeFyRYsQNlTm
w7dp0bEudRhDHM4FgUKhcW/smA47fO0oyZneKPPTr7OrJYmikflazDo9xHgfTBv2YhT9FOR7Wv5T
lhWgPSvxlZIdiBIyISjCAyDRechg0qXrst6g67sP8epfStO0jMj5JwfVsl1Z8y5zQIEBFWHDRxkq
idLt612bdtPCeccPAEpVGq+MtIolnwetc5Qi7rv7soskptJg7suR/RANfOGh91HMd9WrmIlBaNWb
HpsIOWsGv5qM3oKnr3CbK8GOfKljek3FsA09VhczG+4oiF/aED1bxqMUx5cCiseIkbrCMFD75h8m
PWLbTuG5duRvounqfTLGPNeoaZhqxmWAs9f6g8aiO1d6n6M3Y4Xtb6gO156pNGul+BEDHjkYU/BU
poj8bDb6Y1Y9jl34k1SFXOHVuvdX5QMgio0Ci5Jb+VNiOJvexEelsgepKf7dCKceMtyml5e0L15R
vX/F6HSYPsI64OtJzg2sPiDsF36vZZD1z21ANVd0LCirHJW7mJDspbpkwtbf+KLU1kIFV5ftdhIv
NjyaLPYf3ZSx4JQ/iOiX7E8e+xb2NGTzcBNvxgyXStJnH9wLuJBrlidom3ZV8hiMDFhKJXlU7fZk
tvF3aMC47EJnr+10N7gvaiAGOEVh1Ts+EvMIVZ6DJDlhzr1WSfyhq4AhT5bWMGWHbxV8y3S41UgV
lpaLCaGgBYkC8kwGStGVXWYnbJGLvtgI189XUwNIH0MWU4i7U2Gkag2TFoMV7sGxQb7HLGxVEIhE
M1VD6QoN++haDJc1a6p4MvXS8jW6x9ZyDsOXlXSAziPP5GRo1rFPu9tPrGTanctCEDUhC4oIc8gi
C7NhR6VPBiGf5qLgOCYyp3ChAT6RhUVfUJyMXIwsq5CdsPDdk1losndUj9oHVUAZjq54JAyjxuvk
3cXjXZ1ij2eVuK4s68svXC5xI1/Ugo1B1D6NVogqYUZfI9z6W49sjuRDOszfcihuJevYu4Ey7shd
5QdElPTAJuoWhNWWQcHdfDU+Cow8SWz/YomEpo60lqBrg3WLOxjbZ5iBK7FY+oqrLu5tRkU8H8Lf
KZd35yCwXIF7sXbOKQMATg+LCc50guICc3G0bnzcj7Jn1j5q7ONTcLZlvnMaNHtNlQuigQR0lKnZ
hlHxWdgnt2i2Faae3h67nZjZOAryHRG0rI1JpBtXDLeuCmlbZH4hx/GxcI3liPNoqXKEIIUH+XTs
7yG+4sRfTZ6Z1X8QJfvvMtAtRqY/gWGdwkbyY7S/mZITxKWdRztPQ7bNSEASp7zEsnw2c057tJsk
PDUVe5NJ/TGQB0VkOvJlE18I9dWqzCNKptehsh7TbHARKLVoa4tdKrzfukPJhgOum8y9LRtAtpna
mRKpS21Xyw53mDKh9tj1QbfNp1sdlQbKyV6TiT6ZYQUIatrAfmgYQs3PpQCVB3xDMf4gRQ30rJZq
38f8fCmYdBxi3JjtlvyviMsy+53VaDfRTnxbDqNHntBNV73VY/7U4WJYVUJfGaF8zlogrKXfQoe+
zJzQRSdI2Kau30Yz+F0K5qWFBDDcsMVFo6wRn3t/etdJd2mQr5MqtdZakZkBpHKcOIuClnmHw1C4
cdn2oC2SZn0DkvHC3jJdFlrWjAJgQZUfpelzJdZvaZIyafXmEVDAVK+kD2bdyoxHHj1CcgTY2943
AqTnNKkhkvzhjzv6G7G+41Sho7Mx6lW4YeJBMm3HMjyL1nbTshMO5c5IkeFbbUSeEI2fyjhymaC4
ANEWvN289mlffXjtOZgE1EOaXaTM17BgVxghOyADM905qfHU2F3JiIpfzbdShxPFuzvos4dQoJPu
umtjtUcSUSWo/PboR9whGAt3Stsvc2dey8Em+ssanZNtHcpCHwtgizxTdPr4o1tQ8wQRUnag7JI9
X1MWwTLt+u5VDtFXXg0DvrFiXzvVLvT0sr6jx+4WDnvAgIS2P2btFVviOQzinFFyea0z8l/TQg8r
s9xHEw5iDdp6C0OaTQGhD2jc0AZY2CtJB9xqIyEWuFQXe+bmrwrU02HXXwwmBwx3HJSDXQR92bZQ
k6fnUsRfLljZBVvBPSqjYzB5KyeBhUPE4arHxLUeO1Ysqi3uw5f+3E/Nt62dD+Meo5G1tWSjQcAb
H8NGMXgONfmBwmTakp4cv8J5kcb2owPPu8uKP+T3acZNPJR4/h+BTOv4rDJCXtBEn52y/GaAlS7b
MPJ2LUXYwtHyxqF/6tISj5iDCKr7oyxzIGEu6w+KSpPUpHWlfGuPtsTbNS506pNGTb1RNaEMMpp4
jHOU9g5Je4HGeZvMOMdzX7rbwf6IcjTVWciOOQIZKpwfG0rvsixodGSkP1x3Chd+alirySO8uYxP
WEX0rp73fKqI/+ZdVCGkFKremhUavDpkJooP3X8r8m7lDd6Dw9N79JSJ1wB/FNKcA0vPfF3Yj/04
wf3HQbVoEsW2WK5wBRIl8MJKZlyP3o8u7SPOefKa7LBDu6dWneWuwkQREukeQ4uFb1Oiiu2I3CI8
K1+SE4nsCAe316sXDwXxxiTohQDp+NXRe9OHGyCCkK7JIgRFooouczYvhoUuLW/If4jxNXXjdXJg
DiQEzZC7yG1lQM6C6JF+cQiQnGHm+Dl7ddef5tXS0Dg5RMI9aYL/Z4qMzdEfoXP0sfw0Eiqc3Fur
Lo83UAu4haf5ZJnVMUv1cyS5STszoioe1WfH9zobxgIcH0rScRtaFTW2V52jiJjMOuKsT8xT6bLJ
zMuPzjJ9LA3xXdOGPM3pR9qV8DuRdcNd/V0j+16HsfwBo/DMKDNb16G/LbF9Nnn2h+X5pxXLAYKI
Rs2eWLhR+fu7QB6bJnxGlmaOdI19RwyNT85GxOUItOt+lLQ7us4vkfAQeywdVv1U/WlNv9/Y97QZ
F0Gfm4iExmTcN2OIG9Eh75v6H7pcc5RVfRmHTKzQQ8cLEghISsOs4Y/iVvlVfRYlH8iQStTXM+mc
bMHI8Nu4vcGDM7z3g/Wtcr7vtidzMyDIrFVk9rGlq1aZaH4TGnzNnOnFcmzaXmtNek62jkx+CYyf
FhUuep07OIcV3z3ansD0qF0H94880HpnYMBfuBaWnf6+w5zmIeeHL5bIVq9Fb0fb0RlfAtKikKn/
4gVknNDfrbwRJ0x/jVurP0rvHo34USrA3EaggU0ivaltCUk5+UJOw4Ym53gQybd3J73Oublr/EdD
E/xr+R+lnrJd3xcn6eN/VeFPNzR63Tv6FS6DS6LOxhDVd4xULAGRPycgkFT9ylLoN7Y+rJftskQ6
Ip1z3xsOFuLsd1GnV99B6TlAloc3/Vz1M4GMHX4RR+MYTbP3WRVyiUSbuFTxaxKS+sdllh01waI0
TZz9mUFSYMayRrl2tI5E8KvHAI8Ezfi8O7enDma/UYU7phd6x2XCYJY9XypyupyIAPh412THLFLF
K4lRoTUGq0a36NH4D8j7M6rweNKwtnT+zsfYYowzYlYVKN6X+HdcbDf0fuuhL1BtVyXBOUF0RoLy
jsi1OUjfQtereXTDNvtQ4osQGZ81KEbAtgvvATr1oxrTrUdsYEPGN3pVtpkTcYdSZ99DOkerLmH6
X7B9XFYzxsnMT765yZZtMoxLk1zWZekyVPCIAhsRsGUNbqi4ifBZ0FFDxcDqRq+3lDo8BA5tFSLT
PzVlJsVU99nL6grDg4xugk0jrIykBK2GSDD7cKl3cgudNJOgMzes5mmVe5uHEzfkXREw7AHPLSLB
Og2z4s0u+1uTGAGncHQLsmHc2ej1Fp0IraU9Z7+0rcm+pIij6pG7jWXaHRKWgoFPmh0LB21NO91T
I1NQlnH+J59nFqSwFwhXcoNFC1Euc9ZlYT7GQM5zFDVlTv/lpe1j0rERdlEzUCJuovxqq3S4Mt4h
Bc9bmwlpBZn8JG1g0V09Q/Q7NFicjMlnWgIrwPkrDxOLTyGQbVPdLF2jRHkMJ2ktCOuixkYCyq9l
+Wpc50PbHcx6viuA5+uM/ILMc7VhgkkMDn3Cvp6h9/Qzw6ocq8b0oKLs6HWtv1RlQNoLXpqiKc+u
6wYrWyHkiKL4bOGj2klyl1hwYnye9C0Yftcj4umg1ptxYhaA6V/h18KjkFne9EBgwKLQ73Y2vauQ
t1vZHrbLIdwJqVnN5KDAx148sWPasGyUK3bP761UxHzUEIX8rQTL6BnRCwFf93WU+pQhpbEqsG3O
nkFkPV1TF6vp4E6vjGJI+J23Ewh1gse7GcPgxsmaE/eu4OwBoWEwjixaygFQiIrTo/1OQjvdagSk
AOr9VZ1Mw8qqkm9XxGwwZvj2isTgKfX4TIqEAVMzx5sQj55yWnUkxigeluMEBZSXivinALADva7V
05IF0b4c43NWpXKtbP2HHkws6oInzW1o4ELTDQ+TYu0UYIBPSvutZnXlBvlNZtio/S/tj681IzIH
/Cmjj4uqGfvViOYoksatheYHy0W9NDJW7u2vwZqMnQCvjZINxSaPAB9zSsACtuVZc0pVeAFhNnHX
kN1BJKrfbkMz3iQFrTrOb1A+ADV2KnbYWk/cxTOIimXc/HYacQQA7C+tRIT4OfWKtICfwL7LIkwi
ogM1rK2Rs7B0cqJc8Q9YZvPsGO5bGlW7yKJybhirYXmnbh/M1qXFte5uXPi4CBispFiVomTehYHJ
t7CtlHdtZIZ023ZBOXe0asvRsoIVUnOi1Njnt0Xy27X7YKV4bXns0Rc6lDSCGypgUvg4D255kXxH
bntveGkO9gQHmrjdWfpT6Dz4FPusd8nIKgBeyLsu1SuGtygcrCOb3xdcXRfyx86gmDXqw0auLLKU
SvffmDqP5caRdok+ESIKHtjSgJ4iRfkNQurWwPtCwTz9Peh/czeKUI+mWxLBqs9knuSJqkzvT1Rn
75OBJVj1BcwM/tK6Ue4hXX52s29fVIUOKpnhsysWVk7qOiiE9CWvlPV00RH7O7CYIiHnQBnQbh1m
vzZM4E1i9ZTy1F0Wyasjid09n8/aKauBsJmIrabYp6lb3ltNhti4UJODwoNBaFrJkwG3PzTZRBgd
tp9RczaxFG2Ahq3GdcDeF/g/5jM6PVPt2CFUO4nhAKUSmscp8t5w4b/GDr8SO2flatVyx/0htOkX
RtZWeneBu4FdXw9xbPHxT5G4ASlZzKpjcRjQBWFzq26ArRAWxW3Lzrc8Qag6d9yRWHWT8lyG3tal
ZSdV4hMXPZp1nZIrW+y2mMsYSCefw5BdauKtsip69sZlWU0S6roPO6wAkQDCYP+2mb+NeFxdryUo
tzBWnhZXx8IsjvAvyb7R53Rbi6TfDeKr7wYyIcGWvCi+rSFS445c22JXhtjBqszSacM/5pCHl0nq
cnQXZBcm9VqFyX+9HoJFylzyFZjsxbFxZr2JY3gO/4YLr7EYW7CsOFvRBZEO0+mvtTuD6G6qb50b
b4Xg42ZWPuCHGNHmFF5GkWRBiycqq8iD4psp17RPaDk1FBITCYmEhwm2A/4oNpZuXD2EBasUm2Yg
Z533mX2n1O8hNajbwNZ/NSOLKNwW2hgaUKMpjj0Ua0ZHy3x1xMpUofQuSjdm0m1dVKbJHemB9nq2
9pUzFJs0BP/b8do4XkGAb4WHYob2wvII6jJAg5VOfIsfdlszou0qk+9MGOE2diZ7XTroczgfxEai
8UIk2l+Vp7p16HkPS8PDLz33IzQU4kamEE5RghKjt0Fbg3wo+mp8tttdVXzl+rvNnZub9NnI6Pqq
bwMvr49uPBys1yxkrDwJ+mzDTpoVSz2uQmlvY8lyCF/UMvr9ZjtypTRdFAoEhLfp8yID2xKs0kDL
ABhQIA7FoU6rmzm/Obw5tAEkmOpkXGjT1zgT6Gq5/m4SLUQiZ9rJAZFm0utfjs4FgIyn2UhMzcg1
3JVwoaZgwdcJ/gp/2H+lOwJC943hvSNSXd6/ibad0vrAxZdvZcZRy9TDnxYl7JJ1M9NWhnO4sRt0
Ra6w3vjacg3m0ondL/gtjHGgHba5/do4Luddiq+3df/0/L1HnZh3kyrCsD4T0JvIkiCYFBbERewm
JPG8iMF9qTG8N0vUj+0jfLK3DuI7jjCJzz464pSH6DcX74MccP6n9q2BVLG1GS8zZVwwovxP4RLq
HX1mQ+WxLSpOpLcI2hIs0kYL5WfuXjh9jENhz3LVDgxwfNPaUGimpxpffyX2yHXtvTFS6NZQqDAH
bjsWeMXoPPesdw8sPYMilQsZGGNU1uRiBWq5yjh7MYyN5PdJ6X47tXOJMU1wG6IxkuJqz1iQXD9G
ttPgVGUMRikq1dksPN4P4EIaJ6gZ96LbJzxJJNpfsjcn1J9Uhl3HYA0L/IZAcKA54/QMGxAFJDJX
zKA1CjuBspSj3YzNP+aQ/NQJ1MN+KN59BgP6EjHgG+xv9NZ7gmwFQ0LWatNUPlwyMCYeBnUWeR42
r5SGSzPywC0gk6NVXRHTQier/yFV/dKUCLObYcL72h+ihZ/ntaukpWBeMiJXIuNFSZy8Qw8+0Nj6
5Ub55q9f21cFRkHkvOZxOpMeaswTaZEQGBAS7jwKIYlkar/P4yULwWPIFSnag/wahSUInDXDR4ZL
ifgNSwBno5JffebAuofE2cDBXBmENmncL/NkjRvPZ7KXMg73FilP4oJCroGhgb2x0rLc2k2LKSV7
zDFuGGeasABi7iXshmEwEuU0wppdEHUqR2qT2RcvUqVMuuy1E8lb5SR/LCF3nBhIjjlykjhE+so7
cWhQmsfSI5ipe1nG80ToXcPRg+VZF19QWQ62P15ije1LY7wU5LRVDsl4Y1g0W3ISyedbu0Z8sMzy
Mzfo9ZV2LcnKQVN3WkbEBAanXEeSLa9JjklUs50UlBJkpAI71UjqQyWFO6SVAeK8wEkR/YyNH2ii
8Xj/WQxLUKBOYAVRi2gA6khUKXpR76cx7gASmre4iX/N0pxgEbiYgAHKqAdzqj9y8YiO0DqNxn+v
wv6PHxmXJkcaLMrqU7N5lLtljD9F+fMMlmWl+4x/bDw6KwLa3wQYIXtg+ZQW3t9JA5fldWQatslc
sKapzkVkvrSFUCw6h2pXImFaa4tkHJAIcgXzOvbFvlwmZDZU1pRcWPbMIz+txhi6QyLFw/5OO7Ay
ZXrRlq+Dn0/MX0zuNtmemzAtpiAuGXp3eDal225FkVJjGOrRWoxNBbQkHCBEXwCR2TgVLyls6FsY
KvrUMn6th3DvRoO90YULo9acvlVBcmsS+zutxHNiKjPfsIbp6BTYgBYMClRLgp/OuL61+6tdj7SP
jLKLmJ0BQkekWPZWT8M1TMq1bFmi9XFQG7zHsSjOvLUHttp6s2MYV+ElLV6JPnqxe5A9MS+yr0uG
qnO5paneZ8RcV42st6SxWFsMqMFgUDyU+ai/TFxTLIRha1ltfyw6R/7vQ5mk///Tf//Bc+JfO3Sc
rQc1ZCtTS4HlWmrpWRnPjVBq43n9x6jPn5pbixu7wJvRGNGJJx7PF7sv0BwMAFoEFXXI1h+iu8OA
NKou/z603tWr8z+gNAPXbTSs2FryMhkUo7WTpWTqddrBCCcNFiXPUptDLoS09JFmyEq549dWCMYm
yoT9mCUnTU9xcHbKoT8N9XtiDN2T24HitzqWRNjTHSDyU3vXo+jDisgN9zIHCkpV+8CsUvNV/erc
W5bfyNfJUXf8xBZnYWQ/aWasb4Z0MANdg/DXcsOScV4dFPfuepRmv5U0VQj1TxGNWpwkN6/0xTmN
MvfklN8hBeaBFG8OJAAWMPCgbQNJMQNQHiMTovK/PNQ/+ho0QmiZM6hTKjUSktZubKSHSrfSfT2a
S94xt6pRWmdBJanQj6LsaN3miZlZvxSZuDu9Y1+8VRlvyyp07krr23OSuYCJY3HXsCev7LaILvo8
p+8WcwaFB2hbw4nB19Oxh6oHXkenf2sQKv434NE0CIzBONo9D3QU58TFKtmlJ7fSXWY/k3b2kh+M
Eccx1uLTvw91hqK6MOkVleol7FOywwn3JZJ++dQoU54PkQCW5LOJimfTq0VOlwMz7WF2zFOlv0CL
J4NEz5Pzv0/zBiCNylJj9+/T0rOJ40AtOXcOToZuqp5DJIxcepSDzaSlh39/9u8DsxtTWcWhjtls
1MtrH9mVeBoYQwHw4LM4RwE4jw9LT+PzmEgWZiFMQmm78Tp3Q/P674Mc8MOw8f0u6/q3TvL9Ir9+
bqaU9W4EbNvIypuDPJ7zZN5Yoo1OCTPwi4aCnjLZaosb3GX3rkFfYDYbfklTNeesomLng31CvnFw
W50HEw4pwardxRsHmBVJiCaE+ejDFNPwpw1TngjH7mBiiILAwHHnhCVEMLht41DRBWwyw1J/Gk//
tSxmksuvkveDe6ifeazUNcxUwLTJX09u9CiMMHxk3hwIFkSPsnDfGOVBQfVgPK2KiPbNXnQQGRGO
ux5wIHNlguuiRFWHFgPF/36Zpe5iAIVTt571CYQeEiGQnBjBcbPfhZYVzKi4RpqSusmJFnQjhtug
jhwgT65I91YNatfQakzrkfnN9Nzaa/OyqpNZs/cGrEiDboe7kUEi6xaC+0bRFmtzghRbY4gNGdKd
DB/mfG4V/3m6DB+AxnPH+ehyNX3BqAeno7KbG2s1IciY89sZRtWgmuZeA057SkzvQvudrxz+7dVE
EiZHDKM2jy1zCMaTAZst3maGo2jWi5deNkRGmkzohdY1l1RVfx0dt8Y4FGe8ZtCXE4bLSSLSZ4F9
2a9/M7yZ73U+fPhlnE4ba+AHsZyyAI/EjwkcLTtqJezbvOkoFtPqmQJEu9Q+uBn8oikwAnYJ1Er5
Cz0cS00PE1Rp1k8pjrR1Wcqzou5750n+tTsjf6rbDHqxp3alGJOPKVK7oTsYGN/eRkww+9jzWBzh
aN52ZuRvZmXqp5jFWlkhwHFhPWxCsl8+U88LljxWoXPMo6wiCgstmN33xuuM8CGxf0jwEOfcT/RD
mozOm0S6VRh5cbUNVjTCA1hgdFy7qYXlefCy6SSi7lVl/cTQAiRGnX+aVA9cRl0fmMszMOQEaDIg
0a9G/hi7Ln2Sdd0fQXAYQZdqDDUsMllzLHPYAMR0bFjE8+MMauu01Sfim+idxA5WpGb2xFyxPCcs
F654Rj9xubzylu5eEadDpTLmS05UJJZz34SY/Keu9PEaSgb3mtQvNq6SKSnz06Cjt4+V84rQeC8Y
xRzDNiOHth3OMdmRGrcUwqdkPMPuZMUWC+CLprxy/nrnKFyCVxkonczBLjZj5scophjcQvCHfWjQ
alI+Xv2F/QeTyNoCgOTs6T0Q33GxB6PSrw2oIi+GLV4S4MMXt3fYcdj5w2vAFlUQv65NoSVHpGoE
fLuFc86bIlwj3+IDTkimBkoL0p57oUZgcfn3wZzxNbeo/BGJd+ZO5CSHKbuFJTCPx1lDMmRHCu8t
cYGeLuT7NImfkhPxv5SY2qK5kTA+HJTGZnxuSSjpE0ytmV8/ZuT8V/Re5jUJvd+wNbW3Ocl+//fA
exn4YicbLwvEC+h1h2fQ6s6ZBzDRS4zXyWAnyr47O3rN4N6IRr14ESOTsrdPULPGq0kdFXhNn17Q
huuHAi4fJ5YblKxrTkg1uVd1YR4Y1KKkNPNoTwjpvjOUTmQM7582U+S442R6geOKx4KJ6l9nPOlI
Bm5zNBSIpm+CC/hHV0uonsaWTf9uXNO9p241X2uo+1gmIpZBb8mA2KZUCLTqvtDfgDus2z5JAVc0
eOxxttmj8ZS4hrV1hT/sLaXLtUIUuQ2nI5Qm+9Rjt9Gk/ShzOW9sF3pk31rVIZLT6+jCpxmlph9h
N99S/GvHye6cm57j89WIJUw9+60c3Pige13QInYPYBiThCfqfgdkxQhwiehXSapqX+SEB6ga1shk
MW80MTBL2N/P7aKNBAZP+kVpxls7U94axXyxg+qnBTjbw4AwVUwckYR8NuN/ycEo3fzBvLcVZFlQ
etG7JjGJhELs7Cnu+ck0+1zVCCbHeuwOs4EnabS9l6ooP8UAw7ZNsDRJJ40Y0nEYD/hiD1akhXdo
Nm+R6hC7p2qHULW8DW6zrTNRPwwMiqBJ2GYMo84uJJneJb8dY1IG6xE/2fb4srbNhL0kW7ybmWYH
dhbFODstRlIc5nC/x/sQIXdNU/6KdOiPXJTpueh7bR1LIFh6PhyHagIGYHErt6l7YLf81VnCvmNu
V+tMep9WiTpFdcVPPjfDs/dMe9QhTkVo7y/vbW3R1KJMLQPf6JsjIpOpIM99fDHzVj8MHWYBpt0b
VQryUW10knWL9MclHe0kM/lQrVGeHA2GyQTEgiIdkEmFmulfGZoSONy3nb0GQX03vGhgUDkyIzZU
fXczGmJ8Qd2pistx45b6Y/b68Q3y38om6emJaK+GFrl8N0Zrgb7a+pPUW9Jyx6Hf5NgZ7jxRxmEe
YxQXzkdNNY+L/69uoYsgcMILBgu8u59XMLI8KZ88Rm48HZQSPTCoupVAAKhVcIjlJKjNHaOtbkyu
WGfnUq/vkQWP0U3ZgYhoZiYjMyMYOrQHE46XHRydD9G6LuNURdZ6pH5brswTO1SoP9b0FTI0CwoO
3GNTzWtfczHWhbl7waBJJc/arYaPdaEzyHZ55/6RVmlcWxYUadkE+RgV8KPEDMJCcE/rLI3yBT1m
AMB1sXsmRUokmZZc0ymMn1rkp/RYpgwiJ+ruYQvsD3TrhVQDhvocX7Dj8bhBpYrW4egAs/Ks6yxa
/eIl3vgMTDFO1FtooMpazVo7XEeno97Qw3SPqlagjdcPnZn62E3LEmqDuDhQGNARzBbyUfYWjqmz
fxnC+9CMRlAYo4vkmbvS1oHQNaW5eJWSnQ6bEHqaqWBjg5xKVOrdy67tgJGzjABt1AXG0H+k2mis
VaO2qEnEGYlms8VK8KTitNyGc0KcnmuaNx+rOEOW0TiGYwKaqWJRyco5e5Kad0EEWV0HGFFH6WHl
B7D1rqU0VkxAWZCPXAFhCoDEh/ToaN5hUlzp3Tg9mgmrtBzhFhXw1u96XQeZmbQPyqcgc+iu2QXE
76o69RMqRfhiOjrxJLvOoeCQb215Gvq5562R8udd/RLFCvZgAu1qKnipWyaCXbJLwSv54VScwO+E
JHsWsCOtbGd2DLl62yCRCdCIaInFjrps2okOxSETl2wfuyD/KjDGoK8w6EvAwTe+73UOim6T2D4F
2GTeZoEGt4uYuxblUPH+bR75AB5bxHXyAZHk+5/xIcLpuYYjNvJspLwN29k8QoXjYpFqPuqtBdG7
hpPcFlK79mG+6Qo933DPLNKh5az3WSTGrO+vfbM4KiKxUDqdcmciYYOMdhi4908qhgnfNfoltszp
q9DLdduw+/WH0L9NifYwPKv+dIrYPrUjjuI0qV6E6T5HDULZyES602W6eE4waDH0b/8UfKsHaRZi
nzrIxIe6WrawjG/Z9KCS6fvPsp0PbeizqLQCcAnMTkSv71M725AvcaZU8i8675CeoDv8rkSu58Mj
XR5EFtzTGXDFwBKykNtuuA8IcwPTg1ytoWByWOStu86+xKgTL0lrvDNq/yWQE3XC4MLKMY/EdJQv
ItE/kFBEAH8XgAeA11ESW60UbCTE3yyTu+yZ5GSS22tRHZyyfRSNWwGpiI69DSpfwqoGnRtOb/4i
0MfQQfHIMpPeHjGI6+XHQQN4CkHTbJc7aGnxNaLfECsQKdZa2s6QNot92/3R1ILbqeGbQlp4VgMQ
MSctgHlGOlc3KJK0AcTicHh0U/yNY8YPLHLJKfsiKCHoEnY5s4UlTxnK0jwCxtfSTkFjAJ5hhhGK
kdmRB5+GJ+jKAtWyY4/bf0+XVY/tyuRiOEcG0+eKboiuYzwZIbjMyKW8mEgDmy2ZP42J+vE849AP
rjzS+lcrtF7xQ8ocUj9EpADI2LiptISRo2WJp7xOihMv5iUHMLjLeiDpNu+QwPP8n1rHHVn3ZCIV
ef2chVN1oZiguIr/EaTgxsiWcAWXVR8Oz3p51Z30XA3jkZAm1KaM9O6J3rEvsZyzL2s7cDV2HlYC
aSrKo4fTak9R7FsrkyHzi9a12Vahh/GbpriS9w3EvndXWTKpeqMjyDIst3yxQnRRnahGnKMCLHjk
ONRYKF2odyoZjR+6YqiYHcFRkDlh184eOYxiPqD9BSYjd8CFYvaiWBelnoPrSHNvK8h7r6NG/2Eg
sghUmOBbbUMlJFR7rzPQQnMJG+rfkemWfnMgcEFxbYe8DHmMHVoVB2D5xs3PxTv8m2XVU7e0TAno
6NJDj2R1kAC9OHxvcrZnutHtE0ptZkuWHhgdQx9LlVQ6JsfpJEM0sgy6k2n8jrt6fI60pArG2t2R
TfeS6e0hzW2HNNKUtVdn7em5xUVX4SlUSfY8GRwpSEiu5oCSyzU1LdAS5d0VVTIAMid+DCxSXa7o
bZ+nH97gRZc+Z3hfZvM2q8poExvLEhppOWUsUrPNnPjdGZ2me5txQa+M3nlhQBefDZsyWo+tndNo
xr6OkHb8O14ah8o9Ny5jZtKlgxF85lEFrsjYNtCNKdwNiwTbZHsVtFpqB3IK/+vm2jvqAuFLNNLD
Rhk9H7jSawtlbIU8/+8gs5cqG/9OsTne8jbeMRSdN0bnWk9cgR+lsu/KnvOFG6U2vetHQUUjvEUQ
AAowqcyt0mwVAIMwmG+7eJSXx3Uym3mrzWZ0ydz2r6fqB3uH+hxaZb7NPIs1T5Lcyzb/TXwtPKZ5
Yu5IdGEXkDGp1G3WQxZ+n0DCnNl3zcRalkCnQRu6fZ3wKiawODYGnGdkJrq/SSVIMSoDhkFV2lJW
hQFeBzNKy6dmouWCQRDtABMcO8Za3yQHuSuzzMJ9HZcd8S/KOZtywex2I/s03XzOZtyggMEGXiyH
x9OPWPsUCvijLYzkmJnA3gjEwLsUtsXVG8qdYIR4d9gaO0P9pmc9sOHK2Ok9Sz48o/6bEWQVE+7B
0y5MOFnWZtP4YpscUb1nbZocm2ye+e8qdHviYtoPr+mep1GKnW8y+JCRw3JHgrzQ3gsijYcWO7Vb
POcdagBmrS4HDhjX1KWXKcLHyLOEuXEEhsJiybDTJ8eeX8MBCgRbDPOmNR04phPl2VtEYAtDjvyW
2AmJLQuctEK1WGlY5t153up+9d7Wp7zrJoiYZRI42MBWOQIT2nrvHOucmb4HMbTTTH4qbfyaqjHb
ayWC6wG8u58u7rKBoJpB+8E33QbKqdjMk55xaa9t2v9pQFmvZDEETbQoQ4h+XSnPTRFzQsEbJ0Yi
GsmCzhBbV9KpDi05OvSmtKvEYjE8bbP8iP3lAF3uoxOjBfHVtoMBFlBX8vDjuPENj7gO5ALbucUm
bMzjtWqGw+yk5WG0YuS9M0FYhJAF4sNG2rQvkJB7FhEuYY12vEMn70vzR58jE3Snd4tm/xM6CpUE
EWCdZLW6QL5tzZ3WVH/yKNUpF9rFqrKUuY/2HfGMrCze/gdsAe8JXi52hsV7nidPBjaSVvd2TZ4c
ykgXRNCgRE/T+yTpezsJF3t2p4TgjPLm1vZ0Ymr61S8EbmOO9pY+gwwbz3iX+kBAd2O7UN1zUdYH
SHcw6hsHcrGkZS0SusG2r+v30BDHdLQLIk80QHkC0pTLOWD7zYNYpnE35+CRU252SpaBKJ+KTRvK
OUTBKuFf5/AYM/UgwyDFlm6d50i/NYYtgx4wE2td0uO6hOAO27GsnWKMsm0OdUEUOMPpJ1gSmND4
7hxh4iFT1VYfiMdQ9Q4JjrMzS+0MeIPxelUg6yzuidc+j1H/NxKCd7zQ3a2LCExHZ6LRjq6ckKpL
w/6eeuHH5JFsxqPJucri1C2ILcls0hdq8Ggrcn8UrCnFoVOVeygUOcZM2wkgvgFoIHwlRH+Zo+qa
8n4/WfNrhJwVfhfjAZLRNk1HKRD6DHZwoUFTrhaWpsdWEqvsCeTjW1J6X17ks4/oMrobGNT+XGVw
sZP8qVdYvRBFRW7DIxGZ+zK9zIT5XpjW/+foM4V0rhsshhPUAgmQVaMDBNqFC7pHJbQ7j3IApJf2
8VfnO/cWGk9XsKaNDH7N2YCEkgjETRd5TAO9icepNI7WjPcf5UEtIArrs9L/hYdFkFHZVho7rbO/
x+y9gCCUGdNEoKNyNinWCmUajEDn2ea7SK8pDF8NCzUNUt/jiEAvLRsGcui0KPL586lHqtFPrtwY
ODsYvoHFVemPEMSN8BeYATI8Rpsnpwq435mhAQSYm+4y5aGz1x37CWZaBakYTwpR6msoYMumHbsA
QmEh2P1pMt2KhvJr6IqKWELbWrU9a3UbDc/BJmVCAmkizQZdkfdiluNFTyKwJQtmN6JojFvU4S0W
PtXZWyOfgIDPJbW2tiFb21ppmj9Dfx0P/MZtRF01umjBVxMwtHEE6jqFOXtj9APZoo8e+vc+K9pn
nBu7PJOvcu6OqrHOOrCN0mx3LeM7zkWn2TK+gAplDydTpGzXe/HAkHP3ORdRHIPaM0KQOQj5w4Yl
eNOUO81AYOlB8WDPydh9WBWzep4q7yJqdV+OiRjMPKSf5DZnSDEWTPwwRO3WdRzYUIDAG9aDhDzS
nbJxRzT3QR6EHmSN+lsuf9L78gtS4V/VosnT6+YLORwsqdkH5MdpC6ryJNv6ucr4pBfWWSYwD8qi
4UWckJ2b6S1B7DVazUMgRwaiU205FDdUQYCCiwFkoO6+OrGMDw4+OoReiHxCRHixsApknfANk2JH
B9hu2rHBYxfGfzUJ7Cpt0x1TfJSYfhZYUffuwEnGr9AdRyhdfsx2jouFoNOvGjF57vThtqB25ueh
2W7Ebc7fcpdwyK7duS2Le9t5FkRiIsw34VjY86YRUF011/+j45EZkvQDsO05pgtfng+bbKwp2bhD
DssOFG9KvnglmZH2mnt2UryLsny2yuyBl/zeQu0wb7VVN0daCf6ASB1YUe17CewYqwIvYjHx9jC3
Q5r8aJxrq6RrfxqFYXt5eFegfwaBKDbXvxq800ZKY9jzeHDeJWgB5Td8UYLHkf+hu57Qf4R4jdLh
w4mjKzqeeyLKXyexz6ghS4iWwMg642AtWXSz8vepznksI1LsUPCb9hKX6OjHCqeKYYf/adR0XtE9
RXmJl7V8H2zyqzQb97aZSOwy9a2VGA8q+WuEBs0kU2eqNJPooI1Tznd6kF+TIk33MLgKCw48kQva
lzGVv4m03W2IcbadkT3H87TQlANrxmyS1qzFdXqkxPJPI5L3yp2wn8MtlxH4WGxxtPAMcFttJxP8
tandBlxJdtMcI3vhn7ancvQ2iCzWhjSfW8t4b0AhlAhj2JS5a29keRQD/1kZPDnM5LfhcplOrIs7
1f2XTvkNMeCbKJb+FZ3mphj8ACyQthk9xpMN8qZCEtVh1y5Ef40VVqmenby9NZH7LhlX+OnMlMKr
17V0HTwjNvbgNJjb7xz7Z198FZ57ICQKNVes3sz+T0KgPLPsY0dLSHabsdVjxLJOm1M0a+6etiCh
yAA236g3L2cRhcLnhxSfHIMW1iYEO7b5nz17q84b+sALcSLnnkl+mFGQsGR5Ey0snOTRhxcDrjYg
NEMGk5Vk2y4LX6zCvaXDBAlQR01gweQOGb7ZRIN4cOiGpRNsmGkBmlNwVpEghijdqNkQy4mDnPf2
UDyZWf4ujQjlTPGFUmXtZ5rY6C5pfdP41MvZWnnjdLenCEJn3yMFwJE0owOu6cCKod7rEEmbUD+z
daMJSTQGpWxk8aAwJTDFobSy39phfY7jDT1Rjb1FP3FVQeJcoN0t68flYcHLkCec7WW47VKxg7d3
TXpnem1bAlKs/lraJGb1WhBCLsRNUGiks3v1u9tOO232v3E0vNiF3R2wYn9Ko9sCjWEuIFy0WYJZ
5kCHjOAOeq4OB864+1mNgyW/1Zwx6KE5PlosnUlfDSjp+U9ZGWhUDwqs3+zW71pnHSo/RpcyP0gr
bmGl5w6BOWrAvjtlWrrSGvVu3aTkiXDSgDXB3ujmw/J3ZegYNlWVGvuG5Suhp0EjnBPKNs5Mot8w
YLzP06ceh+3WrJFFuOEzY910MjbexM0uiu5F6/0948tmM88sswYXB04YjH7xMKqax8JmP46xbpXL
BEVpcjSpCgk307fCmX59m9996S6utIbwIbnuNVT/Zd99zg0pEz3DV1Su6mal+U7YyWvRm9XZbeYH
/+VHquKpqRYwssPz59jtvujBGKA+QFSUJv91Gj6Wyr44PZeaqyOxHNtOQojVLlm3n7X5mxRYFQ5/
0v5nJurBLgnWKcpsJJPY+UjNHRHBOfpjnLQwiW49iUS87ZjYoEeM6v7UZfAYckFfIPtGHixBnKuZ
vIexeJp9LBtVAftxgs2tuVD/M2wJ3E77xAk/wf8OaxJwx8AiLRNeTyCGojji2Wb3WfdrjQHQOWKD
dgPIgSBo+tGyYc9rzaHdsaOcG0DpXj6eiC2J1Hlohp94MvBkWTak3yF9NjMA6tLSXtFShXvLC4m/
dIceER3OYZ04eK0OA2es98BO4Gs6yUOq4VibOAgN/JGRS+hikZAAlz3D0qVy6IE0Se2bev8HosPR
CPtzi7ULObMyt5oZLWjiR8pMbeeIqF4vaLV6ah9G1xEq2K8Hwy9+ZM21zBH/N9IMOjRsMo9EOs4u
Ihxl3zZ1fXcitGz/vsTdtW0o/4qSfspOsU34wGMPdajpu8Z0qgcjBkC1XTn/1SJc24zhvr0BvS7I
OlKb2nQiH408gqgW7SsDxZ88sqa/Wm7tk9lSn0PlCDSsbBAm20+Q55Q0Yk4/Lb6m27D8rfyTz3Tw
+Xs26fOWkts5NZpGzpSH5cAEVvIpiVL+9w2UTfi3QBjx4pGpyvg+rGlTk+EpaVCpRd7c/CRsZ/99
KYkFBAlZuf88GLRYgGL8/dRAM2uxGv7vS+o310ibvzChOS4hzd2yWBYHe8zFzqEtelj1TBe7fIvK
LdYUl6/EMicvbE1xz80a24f/NB0bRdkS4FSLIttq5Qy1XS65AOFPJdKdnU9XlvcY1wUbIhQ+2E4X
Kwf8ES3oNZRqJULKnkEYKqmZwrrSGEKawr971tNsIgM2Zxd1ofVpeLzCeB8TuMUrL2QZKf0OtlUR
MM/WfedhjTzIhVnP+zGpPQApTABZpuzF3F1slB8MANnGWgXvfMtVF7ca9yH11KbrMH/MrjmuC3c6
DjowhiR+qdx+PkwFocft+D6GDZMUTSGtTwhL9gFlhIVCazXoG8wVTtAk1p++I1aGOnOtYuQuwL7Q
vFQesFQEQEOZ+GuBmccaMfMMTMh03WQfrrlrpbc2EL2Ei5m28wIaj1KufCbpx9gnYyQRyRNYHCW5
tf0/ys5juZUsy7K/Uh/Qnu1alJXlAFpTgXLiRhCEay2vf32viwiLrMxBdtUgnr3HIEGXV5yz99oB
gXPzOCIidyiXWVy2q7at6QVOwsBhVaiwuwjJAx40vYlqmvYsFAfcWoaNVM+29mS8RbZ3rVCYz3yH
Fu3KS1d22PHrc+5GUUMGRCP6qqPJxep7pIvIinOinmliIDj1pvLiU0zY2JCk0RTA8um7HDPqjGe6
eIArudagtONbz8cVS+1uMcJL8Cw7gPrmiPWYt8963cFkUNNmG+Ju7oNSf+5d9huN8RA3do2s2lZW
ecsrq6HnxJJtInTwNQq3EWsV1cWJSUjOk98ENyoj6FM8diUpMseE/L9dbbxM0ojlou6aGbZmYe41
qA1B0CUHvF8VUQuTf+ztVRdQrQFWNKw1y2VR4Yd7qmf9MsOpN2tL7xkCnbGq8P6vjUD9gqpAFz2i
+hcPj53ZvLRgsPYCq8PMSKZieWONK46KwMDRULZEes+SSXP9HTHn1rL1O31eNwZIlMnjzaFBsdaA
Ph5H8MCOOqqUVXDxyVWtbeV4kHFtBam+bvXwTtkgWgv3OULMZJprRnJK255hFi1iYSKWypjxX3s8
By59lrwZFbobEGYwVh8zK39IvfiGgwFnSVLEZGja+wEPJvnP6UdXhG84oeicJmzmBxXaQ+oSQ9+Y
za2wQOkjGU1WjsU+QkZApQPswUF8BpNGyqfvEi3lRQzoSa/MVUIK4gJt32QkpOz0BkqqCVp65zzo
PLkzoro9cIrqQyf3vlD98AnRqldcGDWOZ34wpXvbvCFppaXIMg+l9JX9rB+340JAVCDyFNGEMpWz
yju7Lvp+X2sTlpgtIJEcy0cUIbTSa9XcZSrQVPirR60gXn6sMD4orrqNe7PeijrmOOtb5+HZhRmG
cMmzCLkQRUsnrP7wkrHfC5OcAGSty7iSeptYW8XYhDTUt3WzK/p8Wqqdh3cJFK87st9szWnVNP1j
F1k3Po1tqTot2PaOJCOx2BpjyLWexTJtoiM9i+mu0H6HWuwJFJ1Yt7ErpKvBLYBdhSGq31pdq1Gz
1jVWEhpUGbPScVwTuHhE2EfGN+WXleVUN1vF8lr0HbeG7u1STjywj1jLkylAZ7TfhYjqOrY3VJUG
AxdnTPpp2FKTt4czMNlp19vRpxJT0iCXLqahRvBB5c50laoRFSpim4k1cQFvYqtEBqbCsFJtwO2W
t4wDLdpCeCTSo2UDKwoOMQsmU9pf2NOm8cJugC0QAg64WPWYm0iNXbBPd6Kg+EqqsyuGCZRFk2xH
7Wgw3gjZd3MEDiBVUeZGSsRBL9Bfa3n9AcTj0U9oDzVi2MJPktmLeTZPHIXqEXF6UZUqBzXEuy86
h/WYyS4yQmuy0cL0VHN1dUP0KCe7hesHLqkw3bO+fW8DPHJlBoETfyyVbYElV59gpvsqrCG9OiK9
TfZm6K4bjVWTAgJ4MSEgNQmYX1seZRC/dzcBWQf5hGC9z6ifVWm4xh9NDlm3LWx2KXQa6V82fc5O
DpyZFlQYBamVr7yeOFictnG2rGscLDEympHIj/1olfVmoITLMrxlqN35kbszO+r9+RC/j9Ltkxjd
sFHdFhceDo6F7qdcEarfaLo1meXBW9dO2SqPr8CZc5BDP5HTGlC+Vl39WXfWN4RojKFJaK4aszpV
SBOX/RBfdMkGpsiNCzvDIN8kSGBUwJSLwrMAjLGTbPs0Y0tle/Mys54JQ3qyrcJaEceFc2Hqi3WC
rIpRIv2cQgpFXntkLo9AMKUPuFg/c/ItSPaWmPbpWADZn6eB9eujV2Gtabk4fenRmY71I5K4g+oE
boj9Y4QCE99qWhff1cShaa+GHUOrTGVAopPcjODVdkpUC271yIjNSGkrH1HRFqtwNF6AXe3x3e5L
LhNa2UBfp54Gjd2kZKHquG2tYxoOPWLSic1epZNU0zDQAQa1/Xka1gpqbKbuloBkM9PWzpicE8kM
j5yUBzyr3k07YjCp7YtmynnhakcPfm+KU5Mws+r+Ccnzs19jd8An2nqY/7T0VgMNywYL47TQVtCh
67nOUCIChjtEip+MDwU9+oNWeR+VnVxTF+M/1Ux7iTTtqVIz8kzJ7Uh952yYZ9b20uNCFXCkGsC4
xB4sJqjaJmtU8fZ1r+3AS7+VoS63HW9Bs6+kUSBWdBbwYYI9Gdml336ZRPuGEY2LNHls2RmIqJ+7
xo1onQ6Nk70qBEdlOpMya/DLIkDEwsz2MBXFORyLhSPNRoMPf9Uok+dw7QTUEqEuiDaz57330VQs
YGwN27+5Zmhdj1P1orP1JrSzZKVkgehuiscQzH9quE9pCXOkiita2pjKbILVujMO5kWHQD9sn62p
koXorWKlD664kNDkzgkNXbAQPChl+4T0+tGkfCEtu6jl3pkfgA1Xj3DBz/hwmVD84aXxym1pjXs3
9mSHxKY2Ka5pMjzVCVWZDnzNKvWUJYhHJKlAODSnuylIk5ZZGWTkIZPWoHIyXk4oT6K4tKBZYeEI
2Dqdg6gOmm+mA0buQ7yPwL+3YU4SqUZzUHnVMYUwpYr3QPL0janeFpaJvAUcf21A9DJL3GXIuI30
oLrlZ0I3hUWvcspo5mL6p92CiGs8BAIABz6Dt7Y0n4bIPbkxWOqmfs94dSO3+FD9ZN0jhoMEl0G5
6nDhhcVHr/u/Wl7h+Blofth9i+3eoO4ASb5lL+plxfukxvOKWd3uCHqr7W7du8aTP5FZgoUjjiir
EgApQWe0beOaHLiA4ozCUCazhFpw4qepLt6rtnqgDfNpRsEGYz+emrz7ccEqkhHMJgAyY2fxdJHr
jFPFKXdlgoQZEZqKKcZCIjGhFx5XhNWyavTSq1+pwTyqBvZ7dOG8tji4shOT10iHpHYr6mRxqMw+
8hIxm1qcHJdmmw3OkCfL1NxVYdHiryWUd9SHq6WqmygRZIQt5ahSlZit1AHqQ9dvVXPbieYLNki1
aCIKQQk5KvTUSx65CmMAQYqKuVEltWxEJcEa+FlFkjZDMr12BfX22O6fzYSh1EUMRXQGadjGUxo2
31OSEVRKQbfK9wq9kjb23KWVerhsPNoeFf5hwm2SXa+ZQlbKafBABaDZTbgO0UhzuwMBWUrPz6Rd
WoFrAWfc2SqMYWnWHvG+lGkJnEWJ1lgKuAcU9DH5QiTcW+bGZjmycwREOi1oz2R7f1mOVi5t8/5k
AEUqXfehSFhxaR3NhSkjQpKm9jJSlUPs2s+to0O89yuIxLlYJayV1moJNwGFTjqPexoJRR2+6KXk
jyBfjo9u9slWiQGgJUNXU5njc54WNOv0rmqWQvrQLEJMccvBxusm9BFQ52CtCdHeBZ56UUSpHBKf
I5Eu/q6jtVbhK/e18RvS6JIwun2kNtWT1qyyulU2csth0saaV2qkz3M2lJ21CwT2L8sdtm0FfSmy
iGAaqgdEwcESsxUBcx6SSE8jnHLIyGLwfG+NeXJtjQ7MNU25tGHMNiciEbqj9jc0LRxvNo5Fw4a1
os6LxMCfk5Z3MvmtLLRaNK8UiQ2fM6XBBvFEOKjR2Whgc0nnoPowdcOrzOJoEQNmhznT72LDMpdo
Jr6HAhy/Z4t3VlxPXSOWrYEmf6pO7Zh5i1Q9lwiMGEXJzWVafE1AEa4A4sWDRb+AGB8qmsbcV/1H
4iuCbR1A3ofuiUhNfepo36UFy56J3Q629ltRUIi1JFFIrzeEs5LJgRwFi3v521iY0SK1xdU+TKwq
PER1dmHTX7KyiaGu3/RYPLcEjM5si1VXwJOxjnv0R1nCDE83jPzhBu0otSdWcTLwuPY2eT6BBqRm
j8EA+SUZxwgdG7kVMl8UE+B2pI07IwQQUmDbmSc1MB5a4HVkcl+QOlaCrw4DwsE0yPffSokmQ8Uo
u8hJdy0i4ax0VaYYVZp0W2IEcKa32AT9oKJgELW+UUpyQDQDbHk6QQ6NsMZ5on2kxSkWXttWC3jz
HwElxzx/DzUL+rgHQkj1I9YOya6MQtKV8hhovP4aai2hgXRpXAY2GwwK5Q/vEWLuU6sSPtii0UbE
WVFUs9yXwjS+at2gETT5zbrWpfA4pccx8ranqU6OTfJFJSKZKy1bhdoe890ps6PsgS4ll3EL3qWD
QedOS5O2i6JP7xHYJb2jsE8faealrPpH5ZeWpDdzcHygR002va0dixSSlqVOj6MJXlJtxcaNfQId
PGAqPvNj0Xlr3PMZ7nVylgXKVHD0iPPqhRWY5pyo0CUJM2i9QgZYdu43Xb2oFrYNlV1DWYr+0MUl
5xAlT2OexM91CyTUMWF7lsFHW9jYIuQd6Qz25JnVvbq1oe406vwC5l8pRIzextyxjYYBU2Dbn9h4
IkR5D4LHTiU7l+ISCYzUcB2hRwdSGJehlhSbyjdmpIIDnzTxTxThV6QENiVh79g4A4lmDe9MP22q
lpAnAtIBxmTHPmyNPYWnkEom0BDgZvkLythTB0+YQM4cJ3ZMnTspnF8iQ1j9mZZ0qHLgpfJL8S5C
ZY+0hkUezEMoCr3Gws3S81+/yA/40c19YB4tnezEyIZFUBUuMSuRlc2rOP/y4/6MDSaY51by4RG0
Bp+LdRUE1oPp6jtA7j+AaMdFWH+3meuzFlj5evQ8dRCGkePgCIYioVbOPg/YiOtBpC670JoPlQET
oPY3PQPIzKTWr2iIU3wLuT6yKJOFDi2KLvTfZF0pVtD1qJqxHa2iXw0evAaSCNc1FohJoXQVjwQ+
uaL60ZDM0v0iATQrx3XtJe8o2TK2Rvo3Xn8gNQqL175DbYVJENUSBVJJ8OkjaCGWKVvYTDuJzT5Z
tUJjqbHWQ2z/GyXGonZHudxPt7hd6eyMATnAcHZyM83nadtgbc+OTMdsSYHQgG+czoL83R65NO1u
rAIZDCrDUimQUxReR6qF/1cjTtQQASUNqoojnphUf4pZ8D5GRbm26WxpjoExIkUFYoPgUFHEEJrl
z3zQdSBUJMvDm5qH3ssvooa43PNmU3hdJ7QfEd3TJRuOg4KszHXCne/D6R8j+pWlxw0L7NheTsSE
AHfDaV7uidGuGPfZwdRdQzZOTe8KXz2Lj27cEBWEtJ2aNyJDAhQYYcrF5HT4ttGco3dL+9mL7ZM4
GCA7rrzyh0ff3iqBJP+wiejc5GKMPWp4WKj24L1XHg63OFb1FRFdi9oyxm05fgwReXFh752NInuL
4H5LpEYwVwx7H4wIOSaLgLbegj3at1cUTzQiR4oyvW58l+glCxy2VtPY58QmWbHON6FJACes0zKM
5nnUEyxrGER/K4C9A5CFC7sfjroNeVlNKmNDLNiXXaPLA/2wDY00W3lxeKwNrKYGAug1TyAxSnUv
1gXu1VChesy2YebXdb2tWOEkggcjHKxjwgDVieQXA+eejmBOHcbkM8Z1n2fMM6ZLpadzt/8eZG7/
C3zedG1D113dNZBNSGu4xJz/fD9HeQAYXvs/dUEE+0BhgMYeFRY9ywNcpjXadh90JbOWvdJoD54t
shbywAt3lqqdk0iHruQm9ZZk0OzQ4BF0+uzdnsyX3DbDQ4om82i1aJ3tCVE6DadNJcSzxdt5cNLO
oUkmHkq5ZA2y6Ch0gXcY9+nwSC9nP0xD/uMWD/Qih8vQli906kCBQtvLjY8ojXW2Q+ZLX8oVuBDd
jp01jhkyoXATl59eR5usJF3DNYXyMOYUjujOZIKeopaEZ0AAh7G1gicrcvutO6A9KpJDl4Vvbdb3
Z5auBEVm40JVzPyd1iZsVAb/+yX/vz/jfwa/xZ94/ebv/8W/f7Dm1BF1pn/5599P3337W/2X/Jm/
vueff+Lv78C8y99r9P1vv+v4sjr/6zf806fym/88ssV3+/1P/1jmbdSKp+63Fs+/TZe29yPgHOR3
/k//53/83j/l/xPkQAnY+/dBDlH+3fzH+rf+jpr/nuXw5w/+meVgeH9zCQKyHAu1FYtYy/sry8Ei
sIFv1pmNTdOATkLMw19ZDubfoDeZFksPR5XPuPuPLAdd/xvQENdVVdrqvAea/r/JcnBN3eGF+W9p
DqZNM4OeMgBiT3NkGeCfXygFe7TIVVRefmle88hH5l2tCgONmvCo2Htvky5upas/xiFaJpevg8q+
VvIvvu2fUh95xBhDqJrETf4XDnCS7eqxKbSbcMQ1tof9mCNvuH+k1d9UYV5H/VeDCKr2LwbRLDOB
xqtsulOUlb94hC90ngsP/msg3f1TUdIrFRvkJzSOfTiujKpXs3NuJlC9jh+/g8imBMudVcHKUiID
Q0L4aun6hUo2x5myRR2Qk9SWtYkUPjilqJV57kuVDzcz4wv3FVBuRhf0+m9K/0C17UeDk67G0dP9
k0djZMM83u7/cLEUxY7kpper0O9uvQyS9IRxTWskguBl8cANq/spOMl0q6rgtdFo/fWcwf00FIXD
1qvsywjW46i+xTQGKQkBV3Kia9Hwl2bIKbeXD3hz+ej0VLrNq93bl7qlfdmrN08gMYmJtoL6f6xG
fuJ+sfxquN2vUazEX3G4bjoM1KO/51J/sWk8OhU50lbCglmtH1zmXfZJ37rJVWCEnVEXfIoDa+4/
oWcwx+kM9JMyvP7nadvJtKotYAEuqDD/E5sgM/4w0GApt4FC25rPyRpW40Ixfy6KARAuMlJMt8qC
NR8p8PXB8B2IsnJfWvzS1/oJSM+KrXUtf08cU0wzHuhQvvZqf4saniocf4vCHU+RfMTUILiibX3T
Y4VCDD8xsV+adUH0MKgAAPi4yHU/ydt8+eNawhdiaaJfQ2qPSYzyMndJDgV3gKWRQx+IjwfhvoTE
fMsNbsiUNO+R8XS/kB47ZwR9qE8N7+xZMPmLZLr6pfKaY4nE75g1xUV+6f7dbc2CTVj7+9mb2fSN
KOLKI6AjaGsKce3lApsV562B+txRDEa2+hQELG94aKZA3KJRXDuS/Ljvr0zAH9Qob7l3TNz0w2vF
bSzZCVPPoMzZ7OX71wnt1mP0QYlsbSVuPa2Jzu45tXHiTIw6P4co5ryYiKCy4M0gj/QqhvSijVjX
QRFy21LTZWlVJAhklOBFU5WZqatvY3WF34L4jyinRRSM19ZhNXlCtrNBirFW4uJSpfnW76e1o/Ig
1T1/qBN3ozCA0CDTrRLe0Yl7dX8sY/1QwTCHUMsSRh5xnOjXqbTOmUPtg7/rfUSulHK8X8iwy37l
/YjhUwXqtw4ge6ZF7m8jxpvm6u+N85UQBJv58dGxVzGSRf75GgraIm7xPHrgLtuYAwI1jjflPWkN
kvtKLr5f+jjWKZwrdXH+6+BUvb2UoN4U7q9g4W4gBVG5iLErblNR7IDxbNMsP9okpfsmx0Lo71Wn
8wZgO746VX5KfGepZ+K5pS+Bl4Jr6Wg3ePy3spfoTVvf4wZZ30cNeQ73S3YfpayCVpOHHlamkXBz
OsX8NDX5AQD8hjp/zXkzJ16TrBzYnpvjJfQYmbRT1FPkCQgjaX/k7xlNthDykt2f6fuDL7/c8twD
LNV680Yu9qM+6QtKaFc5mN8H8cEoXifcRXI0lsP2/dlhynmEbwB8lBfFUbkoELPJCbPOcZqv687Y
eRpjvxxt5M/UKk3NMXu7TwiMpHwGd6uUZAdn23NO8r+x5qEzk51hjEsihaC10Ooyh2ynJeoiJw+B
tDAeioabZvkRf8N8GCPSra2RXeBfs8D9xEQuXoXzUSk4kyxSReVQfv8ftcIcpchZSN7JcRWxLNeB
7vReePvjKZTjh4JzSUzfhLLxPoTx9f4Ttc9kY7Dalb9KTTYgXi9o9nFr8AwUPdW96aNy2wuyVYbs
Kbr6XvKY1PbifsWE3996HhQMRCRuDjcXcZuLFmOouBTyHsSGuFmx+qZwNeTTeb/3LnB5NjX5ix89
yQt5vzOkkaLi4jAjuDYfuQtFIgg3+DO3wmJItoMnecxxqb1TjL1f/z9mLpOwlqT9dTT9AlQcrLC8
lJix12riUX/rb5rgd3fFh92kf8zSjB/3S012yac6bTo5bDQ6f8gHJyRHtgpDEtLiFYj0/f360uO4
3d/PP6623e5HnN11gugLZu/9OvZ5QHl+lQ1kZFM0trBd3985z0EwCbV6bgRcmvyGTSzaOB0Vgs5Q
PyKDuNys2I06uUCan2HAEcpedYN1hZ+dBj5cqDJpb4PdbVOdbFdYDt+dbUHg89VjAsgYKGe/aCRR
D9QFhktvhlfdJu0t0d7NCiOZEnLVkTCvwBBPKL+Wpc2H5lXoLsrR3dQGLoncL6TQQHFmuZGfWWtv
ylhJwDWMR4XVwAgVF4VlecWq8gPeF6MsD0LXrWj08JI7goKSom3Nsvt2aYes/cbdRaPyVYrh7MlT
DbDqzz3X+gw674GjZrgIHlIKMk5HKnUbDoumU+JlioiClsyBaFBqKypUOSdMl06AwNwEs+QnVJ9s
55SblIAN1Aazvu1esHE8l95vpmNvMtmBqqJf+L1nAiRSj06qvwS8zZskxwVJWZggE5RUZlR/VViv
4Nn8ov05m7F5sKZMXQiaYAtF6w9s5yHRNjY5vEAolcQ7pnmByh+rDNmeblj8WAVopPrMVrLTyDLR
Sto0if5AhSjsWuBXOiQYJRouogq2mqXRTu97D7eIsiOn4RrD8YwdfE1KTEqOHiHphJHHgo6W4sxW
ld/Q6p+DxqWTYHZH2HzvxFYwpDvRD9imZl5vmwSmM3Z73PTCpDhsHHws3y2FDl2n3oZsmP6UR6UV
XRiV3ZbwVKNedIAgskh9IU71NBR6g6Wg2ZWt+DBq2O5I4jh73IYxVwtkcI94ImjXsIzEHL3iKedt
nddtC7WqMM9j6RpzRcRPIVV2+KIwljpT7SlN6cQSGJRdJcc9MqQEAiYNFJkhWXt9QeNUJiXRQ84D
+sjR4K6gN6ZPYydORVZe7GnpeLxwcIUWLS1SXFQtZjqpeMiRDUSN8pWxGF5UzIyge/pjh9eWFqzw
1mmmSojK3GAvskobE4XwYC5HIHeA2tI1K9E98UsIzlOSuwftQdWxMTJSxeVbK7QdfW+ZpgD4KZmq
78AY34rI+CzigZp/lDPfqjhoqW0iTH6a4leIlL+KxlvVlOWPoWhHeqRw6E9hBxEnNhRaML1F6YAa
hUxcaFwEpFR9kfAbAUYOW5Q7OjAnB+FHGmX+OqBrD/gn3kXFtkHH1erHGs2CrZ5rFjR0BA+2WKYD
akofpNacE8W8rlUruzUvMVIvHAvRCZHPNvascFUjPZhRWaFBiHkraATa8QwyXNg/9iNoGJenr3Br
qrdZQHdGr+ZyaiVonCe4MsJ1pQyPqR9eImuAixLpFBj1elXFL4GFWCzpGMObhgJYZw5z4coCHTBT
ArvDZztO3qA0Y8sz42TvODxHFvUtgiKb+kEgfFjWBbp7bVAWlKch8hXXgM4JxEvyW8ODUkCczZrM
mPWx/Qrpc0NkgcpK30cbFvhXxaYt1gI2lRxYbZe6w/fYekeFzkofBTfLcOW8XjGepHTCHImNKEoD
etXBBkuAMWdSsPaVI8Nm9RWrML3p29YeGxUym5YQpDawaz9LiKWuE0GeohyLvRTBUErdReAs1ccX
0uLa4wAtDOgYIQQhOQXIK6Eq8AsU591FMQCszD0mJe97ihttaBWxGESDf0UwqRqV3Wwcy1tUSlfQ
Mc2mWQ74Ec14j5cv7LbxFGEIUI1tWqEsMtXg2dapMPZO/p2YAKUxktN2h6nfmp1Y0Bn9QBZyThuw
JDW2s4CchyZalYaNgYDgJSTfL5NDyI3hfZfNh9aZ8Vvg6hZd8InRsUbAy0zrxCF2zkizDjwcjALx
C2MVcDXaoAxwtCUKi0x3nQCaxjpBSYnnfRayKnfZtdFb90unxzpRlo8D0GBQU2l2mIp8PWWDTYMZ
1byl9fqLbiEqRjQdqgqaXfDNixIanlxQLPE8v9tY02Y6uzYEUMEX1h24Pq52NaZMXwNUoKyse5tp
5PTdKAS9SQ308RgkNDvbMfqqzGg/kGMIds3eeHqgPMc+mEe/VTHy5M6tNYAFoVokQa7HoBCXCpI4
mTBuhpG9g+7G4jlKkfRkqC0MRMF670p2/lTsCNHV5Bxct+YzwbdVAOIDhALhV7BqzfpZgNueW515
VMfkXdiKt6KCukEW/opYxF20KRmQsTKtA9CwM86WjxOnYCTSGL7JU1lSPpfPkQnispxuDO1s7mp9
7xmYZOXKOC009nIRkHLCExvsdnEc8s6XwTlki6rWX3UTfRm6isrjMUmbn5r9elDUezvotkCyWBXp
cok4ej8606NZfzCVHyoxXEOVu5W3wVtgLTCl7EgwnMEpQZc77OQaFsAgW3N3WqvVuKtkSUEVxp4r
tIJbdNOoFUCovkUa67/MObhdsMqi4jIMnEBhyoVghD4ovHDKzG15uXdSZyV3EomWLQsD8KvgI9NS
vxLdxQq6068kIsCz4UT8H7U8qap5kRttLZtuekpCs/2LeovdsVxlhvDoXWXcprV1IJ1Cfk8kP5u4
o9JlzSq/0HYfhHm90jK1+G5cPQ4XGPDNPy5wUwdvSH55MTmbQW1XVlptc439NSCTRGsB/dgXNIss
QrrX+0k12S7Vm29krD+Zu5A1GXmIoQX2Td4+AzZERx7cfWHZIn7xo/ScUaPmN4hbPLgH0rrXcv0M
n+YqNzD3ozVTn7xAgursvTxw+ZGKz6ne91Zali6KwH7wuj8fj0lwQaxPoTuvns2lAzPA250c4goT
Z3N/fvjjfnkbAcACdKGaLrWIcnogpuu9IHO/qAj4hZ4+t3V2kSmB/NY66x8tQ8NOo19pOy6mOn+8
/+D9stU9V3lolq3S3p8QixhkLLFXNTBOTGvzVISvgklZM/48Ujqu6yasmO+4JYrt/sYmZ2V309UD
EU6bbO/MIFST8HCUSnpcf9dJtPc7fi/NZD1Rm5CpJfH9/mDVNScxWeaNjujwHXjGO0d7jRL29VzL
+06L5fTGdIKdPVWbmqw8W75R99dKi73f2DePptIt7xdTVn+USr/fQskGD4ppKdja5hn8Fswy8tlO
Sgt0V7bE/8kiMvgu4CajSNsmvg+8vDkIg+cJJiyS8UocM61YVfK9qYk2StLflPDquqreAioZqBev
Ke2Huikx4rLNki8JdD7gy6a5updeZD1DFkHuuzefBYiTFof7BmjK3gaW+rjSoaPykN93gSi4gRl+
VxHK9nJ/r/E4ngJUKNkqBQeRuiD5IzJ0Ap5oA+0gZB9xtRsSCK3u0dDZe+VNuESX/kcxzQZNXLfD
OWB4nzGcUbEoflWbf4xM61PnPVv3/X0v87pLyEpf90okYcwz1ga1W4l51zqvlUGF0M67S9blOnGM
VQu7xs3laMxWw2GXaUFQqiApe7FXrJQMgXhKnldhvIX2sndKLB6JCnFpU/V6siyKiU0riAHI5XsX
/aQdV8hiGiB4kSSH13rzYPj2stUA2iVucVL0/prxGNq1sHbQMPEf6hUPWm0e6IEdnIapXY2wmcND
/IyzdJtqRPIU+hWIf9sizhwJjEIUqBtzW/dbGLLGKa6RJZiGnB46m8qNvZ7AHyhKdcqKaIO2GT1D
0pF5SCQeqHht1qh4RXIoMY0zniO//jERH5PECozGs0902s6BDXu4G0/h0BFg7lrXvpyedce8QJc4
9FFXL3Ol7Za6Dz5qyOy9l7kfvtctBxXBS2lkrxjujrgp6AU7PBWc/d6qnEcaFs+ZR+ZmOYBWDO3h
IZgq8Gj+2lTt6dMkq60ci/3Y6GI16DYuhwYTUeEXDbJN9zuq7ZtTdo9optgfN1QpGuYe9gqs6/IM
VawRfVLOiGp1YQfltxd1LMt/AOKiPLPxmfrKGMwzqYq3GkLODIt1Tmyx3CRmvRyAfXXgnn3Cw6oa
/YPp1pRJgyesiwWch+6Ek/o9JJFB9TFu4x77CmV0ANaBS5uTk1gyPplAnpPUJY53IJhdG+InMgkM
+YoXNKFA5Rhjgeq7fswicMQKEZEsAseVbaTd0o28PeiwnH1Nrs1bbdz88d0Bh6rD9EBr1M6Rje9o
UZRLL3XXMcBKlJUJ4Quaf6SGUS51J1o5yGIgeb4WwILnA1l6FailZYC0L2mqcBHQqJ/lE1Qo+WUD
dpYV0FZl4pwjbmKxwVzlUtjoNBiV6eVePOxkTcMWBdH27SFzy+cWUracVO6TZsJYNbnBtQGj4Yj6
VY7Wcs7UDJx7eflm2THUI+y/sX4T7nS9j3iuqj8rLttnOSvIURl3+bVgOSBNRFoWXu+DqmBoc00S
UORIibD+18Z4G1WkC2XN1qinW1YBxKq/5LHI4XIgxW4oy9fkfkxySpbzIOj2Palcq/tMIacoHEPr
/rGsy02bHUrAROk4PZbQNMa82iqldgVI9Dpar2BuL30c3kdhZ9xnTvvj1ZtUG94j2RywM4bJv4a8
ptWWpZbv4QjIOSUfgqsweAXkqBmo0ynvyQfVKL44fXfTZQ1UJQAyq7pXWaqxQz6rZ+YtAp+OCkgF
w/rOfeJbs/tSo4isa1ZlQNPEptTETaTOeUj+GI4DT7spCZ9s2hMfNKHHKeEGMOvIizsW43tTn/qK
b/B0ar1hCPSkWgEYQP3JlGH3VO5b6xXz4IeB350qQhAw7Q6Up0zlx1KNJ7XQ/5yo5FRdsimduulJ
D8zToOGE59f+Yyp2POehqIBd87tic6LaRr0cWq3fN09pq13VUadBkx9THVUVcuv7kcvnIkyHZ4+y
rbyiXRQ+qSC2c9Yc93IWxd7rvZgI1QoRYfTULRX25LJSd5+SSlvcoM4B/yxWDY1RWNgg1HOQMkii
7+uKydavhqlfG0cw8xL07FSQAXOktfJ2VNgY4i2P76zNS/AWyqPBYkPeRLkekTdG/jrEm68kvlDC
Lw6tFgOm4zFwJ04/l6sdnsAElA0Fv6My4E9mESKnVr+LLuQe6SPjlhOlF92kX5R5VOmrF+G7D27u
3NfSkXEEy7ZXc4oGaBNIysmfIY8sI6d7KAE1oWVPN8A894be3SYNJIpP+I0ZXp3idRDBt1ZTaQTD
eJMrOg6fqbi/1QZcEFU7WNBd8iR6kw2wOP72RvtdXui6ZJEg397/x9R5LTWubWv4iVSlHG6dMNhg
MJkbFcagnLOe/nxDvfeuc7Fq0d3GlqU550h/KK347MMKR10VF0KHGp6xTcJM5Usr9L0/VzcyE6FV
e5X/ewm8j2DYWV16WbaV9N/jBuWROIXoiQLBHN8uy1/yOnmKchtroJ+SXHI42PDiPVyu5QRxBjr6
YJW6Ws4C9n4x9N9OfwfBSOPQ4uyhK8eGSN6yQL1K6tO6+nVJuOT2mtwNrIcPU5PeNDL9SLTuYyiO
IkGzCrP0shw4QxZfK2mqhhgqAmI/Y6F5NRqIVWn8ZCrzVd5TvnCmtfQQomvsMvhkrcqajdp8Dxz1
Rgm+stl+lR46Lag/b6Ax45QnedB1ZV9Ief7CjvmqD75ZHvSs/oEv+Jth4aEMdo5RZAmSg1w0aCyK
ESZQ6Blc4sy7s61yD6KFuiZGJzAOTqoMUCVL05PpOuN8mlnFGRbJHw0flGnUG/ltRFyYUBjd32hh
DKQ2ZywM2eZa/+dV5T3iKDtf+r2GQqQM029ECxnOUNz4Fbkj53QD2aVjvh9POGTb007O1CWBs8ne
0ElYct1yBgRmG4i5MU/kOZtOdmwh0asZj0a+uxtN/2oyW5KwJe/sET1YYX/5oCFIIjXMUjHKIohY
EAo6HiQcZzm3kYj+g4lLYlqMfwnA6dlH/GpWr66Ms+zo6s7Fu9xN0Od/sv6cYp/bynfl0pONuyfd
CP/z0op5Hjmm4vwsl1A33k8b+fcTNs1LpdnR/6fRewuo5y62vR+roZi5Z1zwMxcsjOWRKBlpses9
jkjRS72KPgKkOXwU+Xmsu1et2wG8+A3H8Q/Q5cXUeWK90b/IOaQYV6dVfvosuUUKcC/f59/dL/rr
iCWOFlYPTRr8qVr5KwVf1NJaLpFxpUCQs2MJKtkI1Wuk1pMBnZRjMpCwpupBY35IF2RJlBlS/Tkt
0XJ68l1Wh8smnqQBluHg0OXOefmDpNRokR247r3lK3TKeYWjDW9DC6K9OBR2sAPF+IcpNJOV4ZtG
zcM8edvSCa/L1KIGYpmG5tmg3SFnSWb1zw4zWCcZ9+gu3vYx1yjvzOz+MwUCOzaMs1RWRTPQt1im
kK7Bpp6z/3cyqXKzU+QGUNk5RNLgSDJYszJhjcAto7G7/Owxq5LZqZzBnnXGk+i2831Mb/nMZYka
Ohq6reO9Gmm+0ohqy4nAU//13LOV6O+d0b7kGmFR5cBq2kOOoINENCmdpXdBv29ths2D7HbZ0nXN
R4aghVE9MRDclgc8ds5vHWM3reG7YyHqyYbMM/5x2Wjwev/gZfN9EbhFilIOHzoQ9Jpp0Un5ZfvM
XZaXNpn7o2XKZb4kJi8Dxo1iIDKTUuNPZv4JgOndoeVaEv6X40ilI5B521yVuYe8lQTzCZ2ERP8x
snWaDZ8tr3FxSgZ6nH3FdOUkTZJQukRjdBZfOwjo0laYybDkgOuwEmnj8cX0GA9KP0ROueW+KV5w
VbvhI7fw/ebI8N34OtnMTUkJol59KLiJkg9pnfNhIcuUF79y3Onh/I18OY0L13mG+YxkJjsUCsNK
iCzp8J15Iec/Nywoi8cAmgvaVJxQlmwxba0qaMkRgJd9shzeYIzbXPuWDWaIHYSWnuSgk8H8GIVv
OiWf4rvPsnfF9ZMhorVNqugO9bf3mvJ9Vrwfs/gcIuV9IGKnevyr6eUxaM0taeaDjkbAckqB7A5W
OxeGScxQPfPM65LOyWrDdeZRxQ/GvluSMWn6uAb8sCZ956il+89vyq1YAnrU5Bs0LI5uiXlEXDwN
fXT5X+SRVVbdFU30I1nXsmqX9Tvo5VmB/BWBSXB69S6p56sU00tzRo6DMAoPravsJPEAMY/yfPlk
VNlleYvlFJW4mcBizjsUVaZVpsbXgcgYSAz1EDJGwfwgAJDG4oWjfi0lKEfBUd5l+aYuJRO0zruc
jbYU3LKRO1NfOymmf5VK4sM6HdCGGefyRl4Vuv1rFeoHqc9KufcSUzP/gcC7rqr2uIwr4/nP46IN
/YgiwkdG+8giUVo2MX8th//y6TodltBpt1FpPTX4u8sLlmxKprZl9C/dClr8yLEPqXKkhieOu3zg
fKm7byizajL+ldLPUCsEa7TvTNYYsMtdWo63ApFpiLIJu3UIc8yJzRM1/jV3jnPfXAQ4RBflWpRE
z1h1f8BTbePeO2YeRZqT3y/4DjnMXCLpcsrlM3uiderVEBvnweOIcyFioCs8XtNAATBj3QJchg1v
XZfWWGFWuI1hGzQOw0bJijPm8WDxZcexJgSSkrgKjjgV0somRQtB0A2KX6//Q9rwxdTGnwgxaC5f
9s+yZUwl+1HOshc8S70qZXjb9MZefl4C5djFhy5LdvIC6blKC3bS0Uj2ojsJakGigwz3l80ETmn5
NHBoz+xXwS0xlTZvIIffzcP4l7sq6VByAXtsNyq1RQkf2btH1hyIRHMmZmHGRVZSESi8jvseTyik
DgksQAs37+m2GPNL4rF8qtb5zLLqRYWJWake0aIKj3XabBCVJgiQuNh5vcX+E0VVmsOI9zQwuZah
/D8gC0+Z1jeRjwfR9eYVL1MAsArazpl7L3Gicfo/S+GCOm3bueVlgXbIc4/T6bp8CiMLg6rFCJjf
WMqzkQ+X4E02VoW2COPTp2VBGqn/unwkj/Urj2+WqkKqx6WzKzm+g1+S078uezTpX5mxfIyqdl16
qLQBXmLw6mjD/g6S+uTW+O75Z3v03oP+LZOsDFEfQTTwhbJsA1nkaQmSmcqNyHFYsSO4hgLlaGiI
O4hOQLGlSnxNzaX0gCH+LKfUsvFKI/7yp60e6IC96k1jhg8eh52Aq5Cj5HRKTBLU5abJlsHh7pqg
/5+1LtTAcJNr1UM9EFsZT12hXr7M+i84ODIZCeitxLIC6Sh19p51llLOkmq8F3NM34Zm3g/qsIfg
ex6QPF6waOyBpakn26q0w12AuhmDfmZOP2nEp3hW/R55D9JXbuNzkBpvS8TxJuXHphlWYvZqKmxc
NoaEYYk8S9AyXOcmLq2bpBz+bcLlUxxSwJASpMif5rl910hY/DbAe1K96h3RYXnmhaY9NhakpohS
SzLg5eaPg4r5IpYawZ3rDR9palyXR54mNn5CghQ0roFZ/+kmWScLbnoiE/tBdOAaSoiTJTomj3av
vudNjiYcoCAWOgIopAMSTsqq+zCct+W5yrpEruJXTpE44h/NmEUqK16r800CXMuFV7r8pdxfuXy5
fwiWnCvHIdn3f4Z6/IO8y+JHyrqukgd1PPbx+IruyqseUIIntzWwQbsGGh9plMd0cYNIUpNTkyBN
IfVmA9pNYrQA/OTG1gaVk9R8pdV+lMFB6i8pz5bAkvnFpS4pD2rU/VshICZAm/BStME0CZRRslR5
NehvTiL1X3kgocerXwbbeSsdoCEtouLDV+lgb69q98NQ/GIleCdP2K+ia2/fDNDmqgwAnWNcvVE5
YqW7kRLBJKfAIO/q0rinBbHWG+3cU78tX8TymttgTm+WP5SGhwpJeV+qI6MLtlVCFaxk2aOHZfaS
RnRqePVjbkChpGhVj0ddubUt8+tfgSjPY/nXrD21dfcp2b0cmmXHe8WqCpJwO1CV16P+ZHL3pAbs
XfMzifZxTCBsqMrk7gbW9F0U8Du9fN7N9h0g0L3UI2nIoShvuJQQBr3lEDMy3/9ZPmCWpvcUlRvS
+Du75xxnAclbLdWc4CblUcZacpcVys2geGc/BGCq/MgOGRjChzHempI4ynxFyvEU9haCCEcZjtU2
1eWg/vl18+pWX27Qvs9y8qSJeik7uqQ8/CVBtQYsAOwas7Hmz5tpGKkfMotbSqVCWkzyyuVaJaaE
an6MNZHbZ+u5fHYC/yOOsGMqcduryy1D/eP/xmxZtm8a460w79RO/Q7BDmDg9iqLzStPM1jY2gfS
pqf63zJSc+O7EQq8ZFmSjOuWcWlntsykv0hF9b9kS0FROjOd3ZzDOrLym04PD5giAUslM2Fw2E/e
KUaGzfLhbZSQ5GewPZTG3wqDbBDG4bJJ0CknbNGSoA8h6VA+DLdeOzNeI/fDWNgmtxxq5zVVH9rE
/LLqFxn/SCNQS6e/hLii5BnO7P1T0g/XkoRFDbhVQwQur74stw0J/JdJqhf8Tn8DiMpWa7yYCA3H
P+0UEj1n/WqRVzp2vinb7oR8LtuSxL13D/M8YdJBVCMHW3obfvodO3eyMxpI3bqZPCypfExnCRmw
3v6VPF0STGm5pepu7GPhox2krdpJyiEvH2b71+8MfeMgs4lhY3CVTm/rx1+depKHIHtbUk+s3GFI
vyzxQOpPCTrG9FxG/ltC8e9jo3LTJOO2nsOt1aHXVCjIZ/SDtibRY9HTVqMw+8UMFeOW+Meu+9/C
sc7l3A3IHpinQfEP6LIxjtDhj1Wpl24GK9vOaHWsC5WzDJ/bS9dU/UbExiMlMjeJByfRUVWYQ3aJ
4iWwoVBYSXXy0/o0fpANNvG8ta3gPJcGLBjA2kjnQglHdCY34WJNXMYW4MIjlqrzPW1YOFBxSBfY
P5V2/2kMfvBDx/U0g/FboXGKc1xFMYpI3ovagV7qeh19Yr9/kyxdpoRDHV9d+yNAhl9HEXZ0x01a
eg+weK85y6qJWW9oDp9RGgJbkV0WJGGOzHbMhMmwx/clYAy0ORxAD23RPyjGQ0HHwNPHf0HJm8uP
1EDlLbxCl/xPbC5B5UR9dtfHcMukjsZN4D1QPy0/vUjEGgsCuJkryPtmO4s2oOQbEgSjCnmp/LIk
IstHqPlT5ZRI2VIu0U34d31uiuOdsZQjKmoFvMFSL0ga9C9AsBbwE5+S+ksf8OzwhoPEOOLJNQ6+
ZfKGFfyv9IgGWZKltXGd+iCnpxxdRslFok0GrA6BaeMirSNbzeAlFbfu3Lxa2mUSeL2klUt6GVNy
cpKZSrV20+IRHmrXGJduqb/o1DHb+o6WIkfaWVLsgDB68iDLSw2cTdoTrl2gv5xLrqJ4UYGim7PL
v1JOEnFKX2lQL4U1u2qLjPNR2o851zvN7UuoEkv7f32BGay2kUH555RbWlllZnxPfnH13L3BZq6M
+DKm2TUOeVSyjaLkHWmXY8doNEGBnjZJepHtJM1pvXuNrOpDEr0l45PmNqpnIHHCB/lZY/Q5I+Ap
fVzXSrHLTB6XmiN1podUd9dL1mL3pDWtc+4k31yWCEfLd6xtlgwVR5SvpDvKZFnty4sc21qVPDeZ
s5KYmpRAZGTMG/fzU8v5bE6r/hEV4m+c7f6kQ2tm+sFy1E8oEcvR0NVXZAOXZeDMgNup/Qa7vHMT
D+W3+LLUtS7dNXFFkFSviJDjaZK3vP1YCtYFHEz5NyvfbjG9Ghy2MYmZ3U1vcuBqbBIZZMRz9puH
mHh0xUkHHuZn+fNIbuuQ28r//SSBhzs8OL3+vSxaowQFgbMGIBWsLogqWaw+y132jOozKh97fmlK
/O8pxKuuwFtg+Ft6a86PaxUXQwGj0bWX3vVepOyUOnQ58dwaIRIUOBdEwKnR/Y+lcSltOvkmhRGg
gBEjxwOgQKb1skcc/JwmJzspGM6ExrflZL/oul2Xvja/Ay/jIotOmi8KwrxYGhxnKIub0TTPlQHe
n0GKvKHciwVlYc/6Oq6Hk6GOd34Pv1bWNbsLcNpzwbhNfP82cvd7nicm2MkRbN5yskguaY/FxeuV
JxCOm6BP32WdyucHdfI0tNCHWQOj4HfkB0kUZ+euLMy3JbX5b8d16XXj94XyivYt7BTp/KTkKNY8
bg0nOLq1+2NJbpsp3Zfa30vao2vmL3Pjy2idSr37nOvhe3lTyU8Gwt/cNLtgHrYAnjS1AjQYssvI
Wxw3fJpMaA4yy4qfOn34LEH9a8hXp6KjNfibKjp0JZTfSs/vA9KpdaHTOtYQb6sj9D1cf/i0rVi5
KbWZfv3W9BpnwyBzxixdf1AtvEYDt981TVdQZtbFbeTAr2RSIC7Y+lMw8m4hyk13Rp9g+N3md7Zq
OStIjqBD6xrZ+hwBi8FX2oMK+J/Oz0CrzDy4OG2tESC4th4o0XAkiT3Nkw98b0ho1tXwentCVuI5
zc00EqTo7ozrqB4nUJXatlBhtCeAngdOpHVroFYE/3jtZqq5GZJ62KKik6w14IB1jhotGbNN50t5
02uluhtVcCFmChzBAOJbYYVpu0gutVm7BmQa3A+1dV+ohXLUtNcCP+44qZ27UP21nJYB7JBvnLYC
SCz+cB1+uW3/Uc/FK8ZA/TZvgDhXM7cZYyoEcOhXQS7+QgAfH2/QZYNfKGu7tI4hVvErW4+xjCn4
TpZRFBuv6PSNBy3URX/1Vmv6dD3FB3VSEBCrfOTa3AFrgkxHNA3+6lx6h9LJaCWV8wiWHds5Qzdu
kt5AsXP6CI3JJGXQd31f94gS3kIfrUrkKcIkdbaIz9+3td5jDdwiuGqbr/S6b128D29nc+SROoO5
VmKEOxqQ/OhTRLtmcrS1b0HUt10thgcKktkEqxZk2Y2WIeKGiVy1Mtrks0AgZleoVYrVwcqrRyTK
cj6qLCBOGOa0y46uNkzbBFdBayjHnaMBMmjNLx0PlPU4AOAv4v4L9SLkbNPxTYk17Way0myT+ZVo
sz+kM7oxaFTVIM71DSScZFtyQ5G6WTU9MmbB7FyjTK2OfdsCXqOF2fnE98BOQ6B6gA7MZjLuILc8
VmQ7WwDw1kI6f1Rba683rn2HDh0sbHxz4hklLD33zohD3EcTvOR23DVBhyRZqVroLQ/3oZ88TihP
4In7GfnYU3ltwtFbADAJE+XW9X5D5AaDKpuQkh/t9RgNSCK59MbF5HQ6gV7UD1UW7sa0g0huIHad
eiV5LkrSBU3moEFjlxgFC6H+dZoYvxhvk1doBlVOa22HOQ83QwtlegAQumIO7QI2T+n+1dy4HWcB
eWTkxOeyaj5Spbf/6DSH6Yiju+uHz0brDOsQadn7eGKa22uq9454FYq8dWS9TqWurpuuN567Homz
wfXMp8Zz6y1MZe9UzEijJKR6YrIQr3xvCPZZWGQHawioZNoGv5hw8O/xYA92qAXNT52P3iTQT+0V
m08N1nmdf1V989ag1PmLLOIm8hgXsVfO6PdQ0YyNeVQNvbloGh2hvFM/xjzSboA5FI4CH7qovFVs
x+sUHSS8Ms16E48ZbWjGziy1jZW1+1G8uPS2fpvJQbFmbNFFtjRMRNFTraYX35pPTd8h6M9XuvEz
xEhFXZAcAriLiSG4OmVbTUdBzQdMOgeYe6GkwxIDqBPWiKvWSMBqQKhLMDHspFtm/80+Nfv73Jvu
rLlEuNOoycRcJLrbsfiJMLHFHwWh2+mlb9NXSBuVMjHgQoBr6pudOQLVbjC9qNDzDq3spi199YlJ
wRhMT1VYNDs1BrePTttz1US/ehx9osW5T72uXDctHm2oG21FB4fi4L0cyo3hA8VNcBrd4uu3cXF7
QjKlRDcx6m6GorhtEyQ7Oh1VI2RsCv4aL+EER3I4NaCJDOQ5fDs3btJIf4qUmsc/uzuEtZHr6m3z
sZ5+gsD40VmFK921nRtU/+l2N2jHg4UB3Yp+qF1j4KDUwDmaZjWg1RoUKfye7GK1CEdMbTPsYs1B
gWRCX4qFZM9qedAAv20UcjYHvtQaT1lMLw62ZZjb0MyUdYREDyS/93Dw3PvKQOSgyr9thGP0tgc4
7mI1UtpvcMrZJiMhxe1Pdkm3GBchQLCItJZr2iw1Fg73nYohS2PTq0Z4EhZMvK0VoFHeiOE5gnGb
TEV7EwUfYBDG+NnO56KrD7ORts8YJN3WRl7vgtGjAVLhC4JRVI873ayXP6VuT+vB691taDSPuU4q
aSF6ELBDwa/3X3pEwzOb0H7UQ87JGClkRFY8pv5WhNIKfDt4T1q8nmjpWI9K2D1WHcqnlUF08GP7
z1P4qrGFkJFjEGbyeKNl/QloSoWmObMgx/VwQy7UDfVr0PXYLwNWtSk151hFzd28HfXpLpwJiAqz
hchaJeR9WJOJf4Ptvjn2yRxRzWxUFIwc232pim64CbsHINiYGAQAjBFkeAaoBbB8UKKtrRQNUqDJ
uWrQGu4Ragcr6+/VjjXmIGFQpwPq1wT0VKnOvhps+4g0CPcTHZB2g3FUcYaxFcJ3RgM4LqdP3xD6
VKh8tXX00fkzADMUSREhyU9zZdFBQnFk0MPnMfXzDdalb1rBxDlAHnoeVubQYDMZdNWhnlO0MDBb
nib/Nbemc99MPkAE2ED4iNpPiH6Nu46tzdE8J6vQVbH/Muw1tj1QSNG6QTfPPzp2pj/13kNjzzuz
8dOt3TnGFjvd/gExRqBCEeITHWA2N4pe47A073vFfYYQh9F6xCbiltLwRzSrwSCZ+mzcZ57F+CSE
GcXE+YzTlDlsowFyUG8Mx3iGeqK56xDzVLbyiFO294ipDLdxTJyN0007GIYayuWc7yROD5Z6S5pS
uS7XEuXHOptJK+AuiHY3idgKm7V4bRTmfV2N/dqIsI+wNzQg2UWklKh3T2j+BRhd1D4u2XV9SMJu
PYb2o1k5pEosI880XhENRUsUBUeQWDqYf70/KUHy7TnRfMu3fMHQYTPjJH+Ta+1+CiXXJNCgZ9xs
S093VkXRvrfUrK0Om2LASgUmzVuZoZyvZs+tNT7RBznmcdUhLBW0mx4iDG2vAAd17myDeu3K7Wk2
sj+27MJ70tJby8qcvRL6WHBjF6mbtoNerT1iOm3fJBlgyAS/LnRQ2BstOHmMi0XHCqPw4XOKcb+F
WwJKYDaxGzXUB9V98wJSoQRRPGLIsEGwGWRUHW51EPuek75xbjvdTRTj/6Lo9tPoRe/YR42Ahnbd
OJ3Rs/l0rFOfH3KpYcISOVkfjTyru8Hd6KgW2EI403EgFnAo4ciCoKyz8ucJbpVuv49hs0fPIL0h
HulwpTKc0jINvdD8UKG4Iy1nbxiYF9jnpelvKfXR0x87QedotKL73rlI36lO/XXUwuSQhrUAiCbw
9LZyalv8CVDEmZpvLB7pFdCbmSxs6jWg/dRlSD9fwhzcEzWrbqbnEeMtnhwNdWSMigmpybS7tInx
OJYuBrlo81j18zLuAaGRWaB4nXAbFuFlMgPsluCPz5h2JyPcvC55gQjUbnwZLNHQ4ph4LWbjotch
6wDdkxW8ND97mMY2R2IK5eVSbc+0isoVCeFqnkOTZlZCvLVHdmJvr6yg2pgGqwhN2hPWpAh5F+cS
uEKOxj0Em/csIx3MIuXW10iIHOGZaV5zj3oSMQ69W/Wl+tDGfF9YwOYRCmRhtgl8PqhIY27CepqK
taUjxllOb9bgwkIzx9PY8zau1bZPSgbUy0mfKw0Ic2JhkgFIFSCHEe7N3Nppk8L6N2e0gFp8tuao
PQIv4/63bYyurXvvEEVVmQxbY3XCFG9LdwAZX3XoV+ZYf+Z9fZOjvIlkn1fc+CgoVnH4oNtM/PDg
Uu1xradMIe37bkLDU0nnHG8T3I+G7pHR5SJu8BqmnPzNHB5wLflTQmdP1A4xYlLhpLWreXIf0bqO
qQ90PCtpAIKYScPqca6YucX0mGNFA4yMZXfqb618VmnEw2hzleBWCU+uXdDDJx30Et1e61iee/hf
7fIGGSQPY8PJQPmxt3O0p9GUZFR50gtU9MOk9nDybL87xX9W1e5oosdquPtmVsg7jRwzIFZyaVlk
ZT73ItbUx774QSWK3GAYHEJ7eovVA8BRbOKAcW8sP/4N2vrORBE3VKZtw4mOhg7GH5H3lfvjq90l
p9rC/aHK0nSTp0Ti/DkOg9Ospq+0pk9p3eOnAuez7dyDl2Lz4ib9De0ffeNjz83YN7krKt/amOb0
iDIyrsdl+hDqKN/XcQnVTOXGO3qwb9zgc6rUQxup5j7MfzEtv5SLi1uB28ZIIhdUxgEFW7Y5H2l7
zIpG03nRGz1aj/DlzUE7QM/UoD6W5xC5x3KGWRVbqGelJZhZoPh7K+p2DYIFnBvxvVrXr3ObXObc
x2KqyLm3/vxmoNXqQFoGrTjd9dm8NjFL2xhGD9N+OCeNepgDHZ1tG0qY1vK6tAc1GBxD2urdAJNc
j8DON0TuW7CQCZBvKIJqXr9qpl7jSAVwCpP77cC0cosl0copqLhzxDOpF6wXXbGfWnMXTRmJIDaa
Ku6afRTtoTzqN3yDa9ZpF6WLPxHfrRvlxvObC0pE2gart51qmn/jQD2vQgIsATJl+oYeQAKWp7NX
uW0zSSvCQ1ECSp6w20ZKmdIOewcbMVLPK/d1jpl2gVkPw9mq2fZm9WEnmQahVX1FpvMwwKkAqZVs
hryLt2YKu7cKUfXAicJ0jYNCeo6/KOePmb6YZctWaOP7qfK7dUJbjf7hbtAn3KK8W0+ZQAyRtwap
eoDzR2IOZRA72uEu6NA/La3kHTv4E2Z+dC5qeg1qS9xEjiq8LeoPAsjRooDd1jFyZwHOl76pricb
LmjPYoNiOe1DqvpqAqE6on1qDXSz7eopr4YdfOpt6RsThODVxBD0ecBZdDKYLuvkDASYDtgYd0Qd
2n6Xo1tw7xUIftaIJrdBYqzaDGGscEDxNdC1tWJawcF1Ik7IpntBSbDdV5qigsrIoRNUw2H2tGzX
WL8kfOBG6zdDt8+lrpcQcM2VCfuwQ+EwGBXgokb6OEYBIM5sAMAUweU2u3k9K234lKX1nWOnFQ1L
dVwHardXHXKRHgK1jeDuWtHNFqpL+UhVjN98S9s8HWkhmK1QCgCKhpNNRu4GD0aD+PNQXCZvPhUB
bo4O54Wi1gi7OeAoixkwcBiyTdS3IdjmJapXk4mJzIwpJ86o1XrEwwxpdudYaLOKqYLxjXQxCUYd
I83q75MW8g1MibWujogFgE4ItXtMtsEatLWzLnCeRby6+PCQ2UrHGo+5Bhq2A4Q9b2152PHP0JLN
BTMzhqSN3vV4YJwkctYY3AZsmuBLjWB5a2SYRfCGtOi08VCV4Y5Vd8iRkloY6amPejBUAQnrNLzD
5fj0Gjtalza6ayGmbVnbMxwtrdvain/hSZO55J+dpj2kqvWd2cO+UxATcOafkipIqByPaoU5SVJD
4K3aLYfkucpqcIJofK6tEFkTlN5al3/ERYHRjjkD2ol2kc9myrvoUKmUB3OkXlK33QdBtKXXWcKZ
cibm227t/3UjHZ2a/gwcoqgs3qf4IUOMeG+ZxtanKcPRgQuf7Y1XNaWZNDTj/ThF4boWBHo8IuNp
wme195iH3Rn2cENG+6G5WCdUsGo17IgIWsNR17WLNtRfsYL0nKPHtxXMdn8kT6ENR2dtFCKmccJZ
j/lJ435yOmk7mi60M23vVaO/2TvKa4HLybqYfQSm02aF7iH+q0190dg/GMYyo009DyhvMG4Zrd50
RXHu528fO5wVxIRyi43HteS4VNr0nKE0kkbm3gLnOcBojifvvTGYPnRvbf2My9MfcpEX6Q7L1DEg
L4CpsMwNpBvOHGov/7lucOdEHqUaf9kxMhA4uODOpa+uql9Oar32frtNoQJKY3vpreetwyXTHStA
G/7jwMkb67rDPBbpDYY9fJ/YdZZEcGm8i7ld/i7tcQEp+3UJw0mF+9o/ybhHRkPt7OD3shIo3JJn
Fuanb7evdQf+ESZQaSknuYC51tJVot9bpvbupfikBgQBEA+SdqIseVMhwyB/FoxbQnWBh/SCixZc
xSI0pDgHmkyb2AGBRktdMKRL6zt12GddfeuT77n29C0jflLri/xfeu2wWDcY3D0ITUGGUJ5Kdylp
AUNWn/JGNKS2gaUfhdWY26d6nF9FsEnmaDIeV+bg0IJvpQfwoFs2RZm5y+DszRNqD45xA+P3Ejvl
C75AK8FE5t783Zj5rYLUSjS3fyHfr1Hcs/C1hiT/VZkb4avBjG3+2/pKDg4UzXscsqrgZ+7iC0AJ
2LHecyBeWZhrS9d/oeW6sFuiMHiJgR+q5Zf8sUnjP/1W9eLHmEZHgwu35ZtPNjIiONBfMG68JDq6
Ad5PCgxSgNmyBjs/elGoWQQJHln/QG+y6mbGCu30Q3PyzaInQFf4IXBHZov000pNPdYhWo+CBM+G
q6zb3ATjHH/NAcNu8NCjZ95F7ASt8H4inUYE4KWwil4EmSoYGcHKjFW8j2L7Rp4nMgUL7PW/97dM
0a4HqyLzzKZIv2DLCCY9nsO7oUE7EByOPE1B0BWvZjD/Cq5Dnh9S6F9UgfK4tUiHHH+Qv12ePNgV
w2GYP0IFARUiv6GlT6lXvQusZSEFyGXmtCT0DKd38EiL0pauIbHkYPBjeL9Df5tZ9mcfKj8LZEPA
JmqYPfeIajqCIRJAjCBtQ1M/iPmIphX0r6qz/L2gcOUXlo8K41PWOu/LAw3HVyP7kB8XXHwNLre4
lYsqAxhyWfIYhmwLloOiFE9K360Fx6CmzFWDcYPl2IPFNs8YqSFhTcWWbhVzOAp0N6xh++cvsYzS
yim+yGtyh2XpHJza+NSGb/per6bOAI054cjiLPT2r4N25uTKg/w58cydEzq3/zSadCIArnsjTWom
MT8+JZPB08PHE2Zj+aKY03fN7Z6n/GKBowjV9nvAnC2/n83kReSeWie6hEFyibRHJRufmIMGXLJc
KhLzsOCoaTQ7u3N1c9cDs83j5MKECrh3qe/jpLgRbJjNgxdAnDEwaGcBZOoEkurN73L8uTlnuaiQ
30X5HFtddweD9hIkMECC9i0ad3LdMzR1Ew9qqL770Kvvo65axKjk14XxOk/Cou9Wej89mcUI5YAq
0O+sT9k1WPA9UJesoxcbBIVgoXUOqtHpvlW6NsjizKcSIG1s6agfPRFSLwvUp1e5tPAwWNG3D/Zg
2Ui+PXxma6x3ZMUgP8CXZ9HlPfi+HErAkJ3dFqgc+04ATmPVfIXRzsrw5PU9oi1sGP7LzPy3apN7
AucG20YQDK7/k420w53ZEvL92nPKg9E9LucGzk0/yw8tm3zIYVBPz23OiT3KeFsBvCt9i9yvP6SL
bZqMjt3YOvuYw5S0h/QUg6cRcTFPe/bS+KJNTEq86a0TMCN55DWd8v2s00/l6y7fG9+Hy9BY6HdZ
OEaN33PKUi7jS8yAmLCrqs53GE0nC1mY5UxiGYRC94qS8OKlGN3oPQ6G7RZjoaMJ7m3i4J7S8erh
WmI32otFJ0IX4L7eKY+VBlkF8pJBJOpr8OT4HSDrgu6uBSba+IVS85tYEMqs6tYI8jXp5aPFmHgW
io24uBnWmxmP/0fSeSw3jmxB9IsQAVcwW3pRpCjKNrVByIzgTcEVgK9/p/QWPdHStLpBoFDm3syT
wK4wpC18Pz3jKnv7o8Xp7/39JjR1gcg86D/oD8XvQOAn6ibcaCVV5tlpv/UIFdgp2MZE8fSr9QiK
+wEv3O3xZdZfWhCa5PLZ+MvccX70ixOiS1Y5jvvSY41GBsFn0ALMouYUE/r3JcvQxMqWQquNUBpH
rvxPSxoXqdNPbyErlH4Xu2L+6JEe5S33Br2RSrk3er4QITM+WG7lkeeE6sTxkgc9H+h5Qf9BKyve
o/RJTwAet0l/KyF9L0rnZ2BRr0bzmKIZCKjvEDlH/ZVXIRYdBVDnqH+fVM1jxQLz9xLob9DT/LDd
LbjHL73KGWl0sNriMEbVl0IZEbkN8w8seKaJZQ8F47bwi5jJr7EbvrN5ox8sjOnvUUurBgFnrlHs
7ChLARf6UYa42UtwSOf5qqJrFWSvLiY5/UxELT9hkOubARH7R9+YIkXtgR4UmNODvtd/ymetBW3U
QTSEm2ipYD61v1OEU8pD6DA4r+OAH2LbFSNupuRH5tXd2JxEEm1sFqZkpNXoJEf8xLuOvYMj5h+N
6FO4yuzq/0g7PdnlOjrJn2At+bcOU4z+gH2xdauCMrX6bGf/Zo45IztcO8w+/Jo2oos37LHuM7y6
GfK/BcFVmGdHo9OZjFoT2OSnPCeWnFUyctMPS21HUX3pqdfk2lSvXpvR2sYT8JKRqXVw0QL0OEhm
zoeqe4zQMyq2lHp4Jd4D8div+kv9q8FdVdqUgOf8sXKdl5IouK0RqY4SW+Rv4rnAtlhRyQ43oRnV
j15AVbTz+xMK+esYm8mx5QztNw09oFAMm7zo/4nAzh4kDkPAQHWyLRZXPAQAVAcTGsy0YGEMNQ4a
BvfOn1q6t+5oUvgcrfsSUcmSYcPxo3chm57hwjAsk/IQO+PNs4K7dM427kTEW0rBaMfBM9nMRKIg
WTe2NkZOTrjgD1CJt1FRk3tOoTGJcfQbFn3fIiqOhmkiHYv/TQH/q1seHGpl1AyZEQ3VPAyeRQqa
Y7ya8LMH2zP39txe6sR9RYQsNo4uLAzY/4jxI8rapdzOWRO8wchsZ6T9ebRNBLFTcQPCzawjIJ7R
nmtdubw7HF4Ge2tDDouIwluXRFIjw6mxV7SfnZO5yBLoboRwmGN6gNJc7pT9OGUR+nsyyTj5ktqa
h+uEyGebEmOnA6nd/NubaAs187V1o5M7YBWNbXD/RGpi4rJi+oTlZ+OMVMcyQazhhBKpzP1dyrjz
TZ9ieaXIGJcz0YPPKbR6mH26xGsQiDmPVwpMAUDSRa1B/ZwCRm4rlX8m9mg9iZ6+b9HtFES5FSiq
lZPNL4gWXkVuAhwryxvdix1zJHkNLXW9fA53AHKIR3fXKh7Jhi7z7mhVCSlI4b6XTbLpJ2aY0TNe
B4NzmmlZ684soucoaR96UZ5C/tk5AxESRwzDTvn/JsSKbJ6n+zqmU07WQHzOBIdSU579rOrvnTB/
pW58H0dZefAdQjPCery0tWCwJGotMfWtijLJsN2/yqjy9iIhKDYhvKuKy2fKte9TKM6jjk7LhTxH
bvBgzNbrpCAaWc0TCMOQnCMC0UPwEfJqNsWLJQmSqavoLorRwszeL50JivgcDZNzF+VXKgMUDU1J
4c6iIhrZz3zgaFXa3bKJOxeDvNzXabgS4YSye+GBt1hryuWJ+MGFTefbsiz/WgHJoADwTygPyIOF
6n5J4av36nEVDMWbSqyPMG6hnUU0MbUkhhxxUjGb/YQ01sehQlRn/DmE2fPcZ1qzFHGrTUKYmoCK
WLtvSP0ZTa9cm1FzNVChoHnprg0FkCQ9Nt5ubtJ5LXvIZH4ScR4tqOvaJOPQr38KgitBM89dRMmw
q+zHJTLuSgeeei6GY6NqRLes2/kUh0famUCFpocm907oOmAayh29tpUyeAXd8dAb4QPOg4skb8Ai
mVy66FBSYB9cqqxaSR/YWFnC+MX6QL7nidKYW7bXRTNxZRufKU6gPR5/3bl8chGz0gfzN8jwCe2M
dzLMN6Kydq4PzIMaE723+WEWkdoOkzpbC/vQGdtkqhzUsd39KCUg4Yo6Oxb6foXBdSsgwcs8OS7E
QLHWzqzMLIk2sghlfgN59/YyjN+ipNcvObUjX+05Xz9E3GSmhF04R8if7ITybtecl/BpaH17bUTi
XLZoqPVqHM3l2rAW1DSJuWuLtAWAt7yDh95YnrHlLT8PxaYoCYfmyJ/1J0guyKFswoiWEs8fwcg7
07EfR0OuBpv9V50g65CyfqqLKVj1b40TvPd1fOcszaWi3emhJJChv1cSioTy7WRDRMy1dDDoOQNH
+KJ7aUexHUmqgtn8mS/OpXRQqggpLr4xfBM9vyEWdxsvTkaSrQLi0vF2uc0LoF0IglSZbLuoKRad
+sF/nQt5v1Qp+MXqOpdoC5IUuWnRXgekYbrY+jvK7Duus8PQl++Lb104/kwHe7K3rhaHg2sLYvJe
m8R/7ZLY2YkxeA385iC77D2fDJ05SWunQwKISCTedcROMTlOuER7630GVrKyIhcrqtzmKQ2kqIzP
c2IZmFKK3WybxyWfXq0837WyR08XDfcxqCApr74/UpHOxdWiULqpSrXHNZPTLU6vc9e9hMexJ76s
sEBt28V3xbBdSUZOTKGlacQllMWb5+He6k1r27bz3VCV/yk3O2ROtDMHixp+Xlyd2CdpTAiUj1cx
notS0FdR097ObXLM6Vrk7VdeCE0/DM+JsqztRCepr+2XgbJIVLHbRAtKGj1V3KIt/iGRupTI5YRz
q8qeVPnuIVPU2xxJqDOGYsI7OHFiO7OeuuZQKRRljdveN4v95Af51Z37z8nvHwvUl0TU2U+w/w8s
BG4ybaaFePlZ3qaaXpXlfnhGyvgpR38b190jMUI/kageM1dsCXFh+pe46twXazpWFVuyeRUnJV0h
kV/HjqwL3mqk9hCCLaIj23aM2Cikh5wmRmZJKtVDt3Yj56IChOhpxVzgAjAPnP7Y01saOIJQws2P
lBHfGqBC+um4zgxMdLCOlA+fl74CFQfbrUbR5pj1V+CXGf4eNshd5a0WMsXmirCFIvlVgbReEhLg
w3SfNEN4qoNmp0NiFs9PTn66kaGd35levyuXZcT1OT+ikTmiUfaRclinLHXSQx1ZBwcW9yW2X9PU
sw9xiw0xrNbg7bxHNuxYI2uXXrli624l5dM8m99oT491n+SfXUImFn1Pkg2Z4+lIBeoAxYlstaLe
OlNJZMlYPndpYO7jcSJANTJ3TVR8JNH7QodqjYU2Owm9axfbzl6mQ6hcHdwMviBgMpUXCmnBdpp9
YqlGYHMywFpGryAW5X+xOZ3nhinFixpC7KZ8XNsotGWviKUn0qlPF9YLQcEIPCNByerT6H0AyH35
nAx1hiRu6HdESqMSWvKjIV/dGR3n0BT/pSI5JmP84SYmYeZ9y6jJ27VVgjiRXnXB91UCOqCtn4yA
83jIUBWjCkFVyjxKeb6RJaxmjzZRUMlHG9McJ1qixGP7hTXxlvfLK7Lri49GD7xUiqEr7Al2WQyI
mZare3TZ2vYzBayXE1XNNtLL92URvk5mcd8m6dl2ykejw+cSU/6vl5ZFqTdvXsOGzA/NYWPL7JH0
3ochJiDRdM++djKkDY3uinSz4hKSU5KVwQbAwF2d87y8kAg/MKqOPvdX5bQ1EbCgseX87cgfu8LI
5ds0++P2PW6DNwBW0QDauKqPtJWKQziU94nX0f8Q0co0kiOZWLSmm+EL1sWOeXNY21RXAX19JqZ4
DHQ+Hqq9O9zul7RM58OUhSwoTdKvwfIDUHZUsxO5Sx7KwkMVd9g78sPcHiwjeqhzi2aNbRvbyc93
gzcC9+0bmsfZsuWqdr2MDjLrn7C+sOtQgsDNkRsqBJBeY3yIdb0T7PAz9pl8FSYITCCUkm9Iink8
QTRICGgaRIPmZPYvxjDBJpaZt4n8O9NR3Iv0aNIxhDhZnjvgUGmbvrULAcVtDwJgQB3MKFcosSrx
6jnGpTYSWyfAakuyuRf+aYjmC90oRo9Kn4My1U4HYyt0wyIRclrXobsfDEZs7K8dj3Uv7XAlBPmw
6VT4WlkWwFD2oxIoZdkGEdx57AUtA2W2rU0vic+zO//iOsmlsAkmY4ubUnxdsUElVSYmmq6Zi6vr
bDwjeXNrIoqjWW6Ii+43pUTs61kpixlRWAF3uGvLhoy37MMph4sXLMCulL13mnpYY0UJNuUSsUBS
tmDPAJaypz+2JphArITXGKuiR/dUAmJtiVuMnUzuIjRhJ2sc2TFlww/8cX+VOu3nSC4XLamgWgeh
3FWO8zYKfRSSwbsVYFBceHfkJ7nMEEBf2gF80zJUpEP5iGGimo+eKdiSgDYQ/OvMoRB8A9GdW2hx
z8MAizVI53enb78Rgz9L3pkqNL/zWChQTYjY8uoadIeBHQ7PfIR80jrPUo10hzuPSRQDUq4ArXeC
BqH7uEz2BdpZeZe4tbfrlmFj5sudDO9KV5bb0iQs1+4AQjrdilvI9KRLIMSMLKtEC9Ty0F5b+ict
UnhRjt/bITG6lr+Ls+5GbZKsXKi/G8t1Vpzzq/VYeo9Zpf7LUcsmcXvBKvNWW+q1ygdGdkSMoeMB
TXBrwic74EaRT7lNiZkNSL3VPzwWy54NySOfwd5P5Y8/urd+FO91Ezy6oiFKKPeeMik+PWnzBySa
t+wh6pdsU4Tmo09LYZNbMLIDzkn0b6nIqU1EKK6O+XmBabMcAwOdzwIKDdk93E6n5CTVLFCUWYOF
El+hFRPhmCVEVNjqzkv3KSFUuLe5ZHpax4jD8XE0unOMNoEzVHio+0vjE2zfBUimw34qdqSFPsY6
mSxiWfCoWVJ5mNVNJYR5LwP6eJmLk2w0V7NAOddaCzsc2z9F9JKbggzReJbXMaqZOcrq3Y3Qsgwu
HXRRAYiNgO+icCVIK4x3E/kOAaBtdFeXOGE+8H0PLkVYbaewQ/zCHqVvIBV7LgFHsyV/ap9KFpaT
re/G1toetlFENVxpNItyTXL0QmhjHi9cN5Da4aIH4CQ57LuW+LiBLMAjeQiHVtnm1mnRdTVteW95
UbkWc/NSmi0UQDp4xTA0m5RDeCd+utZ7twV636kyygfDzLhP5auJhG9L0nyy97hAJqA076q9O7I+
d+7zYKl3DNFvQIHjBz9MzlFwh6qn2LKbb3aGea1BXetqx1Mcm4IWvHXux8jdRYSwmdmwDglRnRP/
RKcYQvgGbebJXID0wVLdJ+aoRdIIPbIvr3e6y0yMPVnp4V3XMElHjsVNaDhYE3GZtXQ/k5wSiyLI
gHUVNjRgmHfMWEcI8xoy428ypbbF3JvUIdSEFmP6TJyXNui4OaE7H9K4e3eUcfSRNG+AHGeTNFCQ
jNcwMTnGe/KOlrSJgHQ7oUPaxI1uXrNx3tomlZbAiG5ubO7y8tRWjXVISqQvI96bdZlVX5YDW6VF
hEEjmaFcujEgZ88bNoZ24DpmGG5hiDa7NBVruM5QvNWTKcAJ5shrtnMbEjHbvStq8pJMgjhvr+Mc
3BtCuSxSFdvyextm8V70OepmYYKVrvdqas8ZJ4aH2n+MLSFP9jg+AOj6NJxPMOg6wXZpzxJ9y+zM
QLwzxDsJVm3aKVvpE7fbjgc1mR8QhTU/wPqy/RkrNV8woQfbCvAWpSfKBi3qRTCQ8Xqs0n+Tz/JY
T87FXcBHY424wNy4iuaxq2gwsSZ6O0obwqSq1EzOjUlsWEcte1E3AV5RoJoaxps/GZ9xao8rIqdP
TcRZvjTSjWrvMlAAa9cA05P3odxHLXccSjITd+dsc6OR69yNn2Vs3ZziO4tid6VGa94hpqdrMU30
9fiAXnSnTBfJcY2KmA9g12QLmMHAQh13N6wnnFDH5syKjp8l2xe6U565g8Z5Tnsm4p6h/4X+0Nty
WYeUZAiqgfmbESgCWQtj5eGCWXm5Ma+MbrmvYjipTTLfCn8D4aIiM3PCzIMyfV1ZCINOabC8OsiB
VmPHCRon3Er7bkh1PHBovcvzgGdt7aTPdB8i8FlXdfE2uR+Qedx1NKJEz/ryQbX5OaQyVZJ8nGf2
XRGTOhvJ79FV4BcKJI1GvHeNyGXHNlcbTilcGK2DMCXVKRvdNWI1LBYa0xlAWPck+qdbWaSnKWvc
gyMyCvnULaNm+mbcWpSeWQ6D2d5yFqMUtgjNltv3br5cYIdg/7bFvgnnPQ9aMhveK4UHCE1pppfi
G/JqTtkt4buRRQZUfaqMYjyizRLU+thEMq20x9Z/jt1Z3jeKmKHGbE5h6b+1OXpbemF9yo5LDiuG
LKlqhXGdJuvX7YMnh53Mxncweqa9NUFN6TRcgDa7aGcc3ns1I1frEEHAlyMUPnGiS+4GSI1QQcCW
JITQE5cqJ0K4G6iGuEP3mWakdhoaUmEXc3HvhfYB/1S7klkudxPQgKMY/VVWtQRMLuFbPtuffUMl
Is5iTG22c++mxWmQ6VvZTvy5hdOGg7Pm3tL/wccBe8ouFSwSVFyR2nWyndcxkd47+jPWTteNB4l0
JJ6F2hfubUi8dkvxmvKikc/oo9inxTNQDG/YWU3Ni+vKu3EwjkaSfCxFfyMhzFqXRvVottN3ldIY
yclaQkeRbJumeGzpjbcD6nxeKWO1VL/zRB+LU1A/lR8Mj363RN6LG41sFCKSSlPh2nieeYIuOasb
1GhX6aTR1uukXM9yOqSOLgcWNhIDsFLZCJlVVP1t5mESLauYESnq3k2hugJpKxGYRPXe9lW3McoU
hvPcjneGm/Vbv1dQKzIKEOlcXfErdw76XuJBlCZ0Z0/hQkyyQQhslhr7GP9Aw7lpnrzpKwrti6Hc
f4mkSuhysA9oc2+xTTBtp1W7SReMYb5hx3cyMuHhpXAojQ7+B5ai9hBG9Z1jiWEX2MWoY0QuDcGm
O2eyaal3qXkeOS4HRh+soJQ7T3GGemiJnfu4ydGVGeZOWpO9GtvK3yJuDdZjLMWunbyBg1dNAusY
2E89cpBtiVqTDT1CJ0PQKlaOu5Mma1tl7z1PzLtUJvdF3aoTQ668py52tivBlsQa7yccEmAXkCHC
Rlz1TrEvE7M7C2HHPH9aj/O8spwsQLcWXWunk7QTgrMjli8fbR7VcbDYcMxSZ7grs4W80B6HXZUW
nEB9zPdAshyK4E10zNQMUcwEk0TN1JpoJD/nwApWPSZEqBJS8GD647C8sSfVxLOmO0yNWrbmGMNE
c9e+IfCRuN4Pgvpyk2HxTbs7x0mvYY3M2CQfgAJqhpWjB8XvRyEs+qbbhxrfiWCWFSAuLgM8uQMk
XLGrCU2uIN69UYV7wBBIkEyDIrAPMa3kS9dshd+gCC2nwzD37tEd8q2l2IGYlK2aDObD4DTHwhLm
RWTp7wg/frvMNrPYJG9SqsPcoeqykbGwXwLgFrcAXjBD9RveGHNXVEIA4vnAckhtgX3HulfU6j1U
MW7tZhQWJrLRrUZtABNFa0Xq5i70luXUBwRW5k3yUZH9cmocfJ+iS5///hP3BaCejg13FD3AdtJu
LTGxexmcbRmaLD18AvDW3QeWunJDkwTGsmvQf0vAXMzLI4fXl97pGQp5FD74eXiImKoy9uE3KFQ2
nqGnME3KLX6bo63kCV28IH8sEWfBeiaMBJa44XdHurIzdHw5vhrSwBXhK2eFlSc8jYRbHKQ5Xeal
I4we5RzHWGyz6XODGpBpowvx5VnFIS6R7LUq2YQCnGJfio9MxY9q6eUudQVrmcSzkztYQN1OboX9
Owz5azLQi2MUv7lGC5sOxA45Pp2rH+x5aNqW9FHlMX15xXaoi12WzuioPHM+ANLxVg4VzCR1h7Uw
QRLRtdhQQf0uR4GfUYbsXvOWqQGrEzfRpnCKItovso25BMneGUgqb2K2+nnkfBMqOiMaFiziEfch
dO07cIY4TCS5R94yPUbj8GpwuNv1t6qdBnpyCTJzYbzkSy12fjWdccGymenZJLuF+9V57M6UjySs
K5AEL+iAOsPHJlCTMmZ28NbT4r8ct8qQqnwfpxYneYkeB1K1vyR4dPP+kqTVvE1tqvFOMBoQG+Md
9bb+IvsI6WP3brfkHSLLhAxuJ3LrTmSgxuQz2ZwECJh6WoyAHX/nhZuyR2xex9wJkqb5g9DmzQJs
OHYhghzmBX9/VhzZBpqcgQBx+OuBNHgiTIvveETfjKPosNDpY9ELKQv13Ubey8bLNhgU2Ubk7c5Q
tFDt2vrqOP6xVFroNBwXg0LR7Nkdv6/Bm0WU0JuH1l4eQGEip+XIrRIx0fiOqHp1kAMaGzdF2ZxH
QjkCTuO7Uk8kUwiXI72bRktsLRT/i51kh9I0dskgtzJyH2QIyc2qQkqmtcm5uCOL1VWU7MViPaVq
Gna26SIQre9zkieeZd+fQWgXG6PQyri5fMbTA/9OzdmOMtxyyMyYs0SZP0v30Jd+vW8yhZ7dNTFT
UGPajMZHtdDDnZK6RR45r9l5f3UYr1dtXzbb0ssPC71D4uq6ZddX09GGCpPjxg6JilinltQRvjQr
Qkkk+TDUBJCn+Rn8IOVxd1urxDzStf2vEh550/6BYJd2h+EQ3elk33WcKmg/j4cyQFObN7gbmBUW
TnPsagcDC3Cru5RT6H0v4acfk1LDOOlRsqKxH0gIW6VeTE5GsOAxK4ChFNGOQJqNqO3siPbjLdNi
L2inJzLzfpVE4FWBGoMqOyBansQHGTHenZ/mvyws/1g5jHWPpt6cKGkStvExJUQksYcX5I/EeMW7
WxONq7DOLktgm2iSvmIGaR+FE3N8/DQ12Fe6tNKIEZxrmDylg0/E7y264qnLLiUsbzGu/Ti6LpKb
DqYzWOWOfc5GusMcv4laT5yrFZuHefFfyCKktuCF5WYRGP56xBVW5PzmHn4yiC7k0YyJRC2d3OFC
cbHkGms6xRD0DbTEUZlCNjeRJ9ghJXeF+Adl+8E2WBNq15hYYbqMwo+vVqFD4Jag03XXumO5qwmV
3OAxyww6LyZRIb3OW/ADXAwhViGzMj+nxf+cJUfuzG/f1YwpmcV2WA9xh2dixNq3tDcnaZ37qDyE
CecUr0Axn+Cj6zn36zxgoHrPQ7/g9snsbT4RLYWRdhX6Q7UdhshbTWNWb43xvq9MdiySpHFaapYo
btR0i7MfDo8ZiQFUl7FUQP32sPswURL1pRIjuQ9b6QJPpvyVSZrUXpLdpi4gat7AGZvUJwpwxGbt
AxPZed1YOOwdQ3AECDhXQ78IuMGqkRfCdB4wsfyYvtVuECKCpZH2SXb1uJ+L8iU3uHbOJYeyp+Bh
u9Q3Zdz9kzFiArU4m2iOyclgNQPku16WAfdTGv+zRxTbgmdZTP49CvRfP2T3WXAam1MO7G3bQprv
93HGLWsW+VgPZkA77qLCmCCDPHofVcIlFgSs50mz47K+Z9TZ87h8R43/OiIgmZRgjbBDTKodInC2
zWzjgk+abNfq20zZiLdiEnsRqxPmm60TcGSiKwyWMe8e6yDYscFmLakDklA7tpqF/BkL2T57fbJm
RbWisCegbe638Ux/Gqf7xi3SF1cJ3pbMfmmt0N64ZoaawwVR0Khh46SIfGU1GNs+3kSo0gxZ/cI7
p2P5l0MUYKbjMQRD4m7wuZ7Lvsaji66sLRZuLbWSbE6pglUYszm+18RssVkd/WuecCfJQfNpDeDC
YYGonAC8YfAT6F5SN7j9pkUIJEfIDlbsLjvhU3RZeDlN3iOmQw/R4/SgFFMesg7UuOwSV0kffCDD
mSkG23sZ12I1Yn8ieHvtNlS8RSXrfYmxUpTFyZ6wfQ7hfOja8RMhjdaKMFgd42blMya10T36Rvmk
dDeVkhZc8pU9eYTqVehNWjM+WFiZvDl/FZXirEARJOAUQv+n2ySkAHlsCuFo2G99X5xkkNhYEmji
dZiIXRWQKmKy0tDNeOmCOVwTbnvjll2DMEPCYOmzWAeLI+AojqmUykRNwrChSigMBoaK0p9oQXlA
BNB4rkj3epu88SRTMAW8MBcTu+SYUJHF0Ep0WXmKITwkBRWD7KXJMdQ5WVKsvcF8tqnyrbEs8pTN
4SVdgBpNfniUQcodWMy7qPbOodUT6pCQhOjD5HNhNPEO79KCPpTnxlswGOPaCNgzxtooYLrNkxyS
f9mi3kXU4YUYrW8kTqslLDEwDIJEsIrCLF5QC+o+Bc4zK9avYfvPE63EfLSqo6iwxRot7u3qI2mz
57FiWCmFfQcWy7bGZWvO5nvYuRGuFGRBvqLYIQOq97PPpCq+srAvMSqmXwA1KSgWjP7RQJo1qPxm
VZ9oGlb+gK9UzngZjRxYgimhwr1KM7+5DZ2NDg3z3tP7mtowDs7AwiU655BESBFCUhU5Htn7CLwv
G/ajUVj3yJAk0EyKJDFmbHxjaH1wN49DQmxf/kiM+oDA0sD0VXu/NiWY9TAazTqbWXIzIGBsQRBj
lbDtPSfSdlb/uMxi11nWuayzcDNXy2OJ9GoM1RZW982ogpvrIuIdekBaVvVEudyhIcOUbyVILa2E
+qzRh901MWz8HbNz7b3mvy5JAZ7F+kw/Rs9pnV4bi/ZC5fvvTZq2uypHGUebBjl5+ZaL8rHorHvH
MH5rf28Ii5A8NDG72E32i+UXGAsb1v4ZyoyVTU+Ocg6mUS+XbFj8B0AbBDdWd3SXrW0UBi4qL6qg
CET9TZcDJbe5P2L46GR1lw5+dG776psAnAFcWhTo6kX6Nljmd5w0yYEXpTjNSYcZWRykeA2y/mP0
aZlS+9425nz0Wvu7Mynswl8fgU7gN7rrs/ETisxvrcXFtEVfqYcRp0bXHGXjDBorVz89Js0csIAx
9m+V9y+svf96e/xIGqTwdniO/IWKtX+zbdqJfxpWauxwp+I3reKkhQQAG59G0FF2yKKjcGYMif69
Runpf1nr/1Xd/044TRaCSWZn2VToCmIbFTn5BV0N1Vs7EwqEKx2RCV4EADjuP/5kqaZ/01m9WvSI
aeI+oDhmtVpGi271758eJB020vcGjvVZErz8fTPmNQVGRakaz/MQcYWktj1rwWyTQ6BzvIuxYYbD
QADivrWGX7dEDGw22ECRSVhETqLDB2GLgtRosn0aqYPjI320ik2UO5cmrw5tDBshMH5He6dl4vAC
mRcWQB9B1V76Zt78xXvrWGKnid9iRZGYy6h0EC41XC7ICg7hf85k7e0TfRmXWb0m76rgA2uBONKo
Z6Y+EE7zjr3/Nh7DY8Ml2Cgv6Ta/tcBBGuwJ2BX0t8cx/YqZwUC9vJLK80CVbK0TqR1ffeTWe9K3
+06YNKNQryQmZ6vhEhbwSuz2nhlkWybWD0zpX97rq5qpGGgKqr52s1KfDeNUfw3fIUaqAowXSeLY
fXsaDK7BzMRo3nCezLhkfOMtzJuXbhp/fBrEqz9q/FI4a3tZHv6+8Eca0fqnEGgijrEuf8PqT1tN
J+4hbkH+IeFPAVSpcnqOMl1YxuWbZftooVHL5/+7kBbrTAy6c2qe0qF8z/nHtQZX/xxHbdqG/ta3
AXsgBNY/E1TIdnPzhY4UlrAI6NX8o6/i73IocnyYtN+p9m4bKT70/9R/kRb2BsGyNbru+CcQJgiD
2UvLuM3hn8zU69/vc/+H9X5dhqiK6CuBo1gPnnsz8xccgJ+jz2NuTKj2vG6pu0O3BA8TxyRfGmGE
dFmdZh9Iqg3u0xyuJDWuJp2oXBKDWxsMUmSAbjzcrDj+S5N2nOViGcu6JZyP7ZmN+68n74GB9Rez
jCXi03E4n/NX0GKokYzx8CLLO40dfZOFvbDgtauy9C6v3YPUZi7tsxIt1DHT/4fk6V9qQqw0eX6+
V+KUIgETCYi+fn2RTXNlc36LGvfn/xy7prk0I2zqfGs2DIGMrBnKfMg0DAotxqFC0fv3MvRYDNhA
Ye1hCQkhYsikYUe9vHZEYv4Ntz/es8e4G1CQGLX1qm9UXDDH/XnOMpdPXHbWPk05j9niQkzBxrU4
gNGW+ulHfT/i7kUUIzUQPrR+WbAm3Gyw/y7vnJ40tDx6zJMzntxNGAf8zW3/gB3jqTAsahLs8f8+
+BBwSaEaP2ZLvE044v8MIrNmn5XW2pslfa30xzG5yTq/eZ4Qb+X2098z0U9zyZZ/ORt8uKGcQFF2
rKrSpsqEIQ2q4k3n1Dgt35jc4ddw/Wcj+56XDcHO+pFiJeK91u+3Zfc7C2dyOjFJ/k1tYuZuZO5V
DsG/TMep6A+VMvrT8AVh6b8h1KOTbgKUrKcqSnYFLiM9oBVPfDUMbKBT65pZ3p2Y5wOFr8DxP32X
JntEcB74yx9lkhvZ0od195lLwAan5VWE1GlVtsweHn5Ydx72lcbGTmb6ZYzmr6fMLznunABNS+cd
nQHWjNW/Njk6eqR1c9//Am75H2Nnstw4k2XpVwmLdSMLMxxtlbngPFMSqXEDkxQU5nnG0/fn/LMq
Lcva2nojiwgpJBEE3K/fe853EDv7MNuNa2o287vJ4f4dpY1mVMMfFDlAFOi9ISZ3mZImWftE2fvH
QbmaetqrMkx/vFp9snGf3z08bcT2w02JDYz3ii0wRNMiU7rv/xB04T4nWR0dxHfRTa9tyJyMrUQN
rff7llCHE3tE/0IH8ofuf4ieWj0kLmHD903V5RXjt3ntoRlEOl6EtOdfDPm4qCa+9qBfehPCzeij
k0mRTsaXcBDB7sKXmd605uy/SQbrzfBeMxNHj7zGcsOTu6bSIk7JOCszRmuM9tXInE2Jp/S+QCu2
/2TIny75mTRZe7VAlsmfEcs9cXcs7o+JpjurLrC3tp68KPRxpa7+/jbJ759PaDnMcR/KhUTu8cC/
sh8tbp+lzB8NJd84Kt9UmCxyVZcbncH6L1feAZ0SMY+rOnTB1mgnuXLKf5f3kEXxG9T+VS6+9/+o
SnagvGn9ctcNqAfo78qdMyfeRf4Huy2/YO6MABTdW4clCxAOW6TqPaQUQ3VFXmFl8IRoJh+C6qsf
3BfT4nfOhwZ7End2D224qZ7bSN3gNd7djSbSehAOPbFCG2Ucrpnyc084ubO7B2b/eJR5M+7fx3C8
k+10C3kNVBZQv+aby4iFbNo2Xb4m1eJHGn7knaEk+c0iSmV0NZr/7ZNNgJtbs3I3Vv98XxpyereN
Qxtpor5A44KzWKhHUxvp+9jv94XjHl0AZeuiwyC/7y7TcEW/+5IooIgm3cA+N/yg6fyJnICXNK0J
1ZYVhNyDm3GEyQtpuBhJ4oqCs2XWnCUV0rSbH7a5m3yaNFKKDeY2RBYZNAp7jcNlgt2ZeipPKNEY
ms69pHu41xoVpjcOd5yyIqi/cqnPpYBV3sq4E74dZj+7fz2K92f9/lA2YJWIOr7ksrwryL1lZXU+
QuOhyPwX2icQACgw789roHQbZJbbwaaxqYmn+3WXld/Qtk+yCPGhiKVRdJKLGgKAxxT+yb1uyN23
LkBOQ6V1tkvnhhKTtQ0k8/2d5KD7branCvJSHgQLWY448gukd07abirwgloTnu+1w/3OD8np6ohm
kD9U/jB6ysT3xSzyliFQ+1aYxjgdsvYm0rkWxlMyMwuwPGH6cH/A7jWLV3iMYJCydBBXbJwJf+2g
KNE3jt6f/7VHiNI8IThdEkHemWyW928qDVa+5dzuizWB69uUx/xe48j1XD6kuT7NDU+OP9AsasVj
XFlff6X56O2R3j+AKBay+y9XFxOMf/vEUOiUJPEqLdhW7y9I8VOEZfFpqtH4ekl61EJred9l764j
+RprjVcfdisnCr8mX3tyOH/r0lkLPIJ3v2GSzAu1ZKjNPSLDi4416GQo89qPXVFOhGGzCKrhWHfW
4X7HcLlas//y5ApHj32rNulGnicSqdHysnphA5NI4eWmPL25vMca6z0flFcHVrx82+SG3NI2z+MO
oBoPqnwWsvasRPX7fVEC7rclT34l//2+/MkLdq+X5XwbBMO+b3k83GFccaX2coPJFRYlWvM/mFrW
02hv74ZAn71BfjaIrF2EFqQbrZtUd4yGDfeOX1fuSYry6lv527020ML6YuAWYqWrx/pj9Bb3h/de
Cadq+3y/tlpZHSdNXforS6AGvUcY3G+yWL4x90c/eR7r+LtwPY5SzGTkfeYxT5+FqrvOJwdtDTdU
KttemMjZEaV7hn1ZbmH304h853BL6619VrE3SPSrC3xlNoBSl2ZBBkF/Ah+LjKzkZYaXvMwEuRwm
ixsg7RdtbTxUHd/O8xr2te5DGrwGQon0tLr5jAPLIT0iKVrWabl3KY9l4W/ozk74Ja4a5TsUitx+
5nfbn3x4+rSk+TxevAEARcFyP8N2+hAyc6gqAdmG+gvTDxa/9g2Ox8xNujcrXsgjXJg4/3x6qhZ8
dRMu4zR5kKkwHPJ+RIjhSIzXCWQtiZQhkCFnHkvafmtwTTRbB/xd0RHgXzylXMIW2MqCUP4wRasO
yQid3GSSo3y7RQrHhjujdsw/dNdZRgxMXeIMm/TdoZMSllAFQnGbbDxLbD25gVdDFmqyyvbJw+v9
nwZHfuz5q/tacl8KcapQLRd419IPl+hR3ShxaEgYdn7DkXQLo4piBjsGg+jJ8q73bej3r//4x3/+
x/fwv/1b/pAnuP6y+h//yd+/84LZoh80/+Ov/zh9ds2tvP+f//6af/8f/1jf8tNneqv/n190vKyu
//ML5C/y39+UH/zPX2zx2Xz+21+WWRM242N7q8anW90mzf0X4CXIr/z//eSv2/27XMfi9vffn2Rh
Z4uQ3Tv8bn7/81PbP3//rSMrde5X6a+LJH/CPz8tX+Pffx8/m/zXusrrOv/1J/91aZP/y3+/fdbN
338rlvo3V3Md+sCwfV3LUY3fv/rbX58Sf+MecixHOIZlWJpl//6V5VUT8N80h885mua6jissTPfi
9686b++f082/IZE1DeaPePEcPv7+r4vxb+/nv97fX1mbPuQgi+u//zYN3fz9q/jrjZcv1zYtgS3W
0k0cULZwXFPl89+fT2zHfL32vyBhJ60Y9I5hyZPdOUxYrcl6bSwyq9o0ONmTJYmuhbe2BoxIXh+t
BWScD7delmXRMlrRyZYkZmjdF/DEG2yue5vmOtOROVpmf++ZvSO544rMpCHI3Z2eLMsKHgjAWlRd
YPLoF++mYanzKsZciFFwOjIPf+jtpDgIo2qfGjzaM6VoxKbpI3ePUONStGp+quSHonp3ukwjPtv2
USXFxuuAPEbNRUhHHiiLg+QbtFILG9FRF2BfDnrj0KSse2sW9r29h2gWo1ZJF4aNoar1AmPBzEZd
xCgPyQcj8C8jl4vh/QqeO0zBa15qGwHybheryWNToOQDmtJvQKYeJqcuDm1tOfNBgaBph4BmtLR4
R2SYLRHPuot60s5RXQXnUtGCs8E4eZFqyRP6gGilrZD/hEdmS6x/kT6hzrHB/tRT9M66TXM1L41l
oFd/pgy6teEkMW+B1i/cDgoeViKmziwuIJJwM/YWosg/SAP1azahmjH7vsNrqj+LroJON6XMlvLk
wTe1ZOsl9DnCJGPzJx5zbjqWtQgLAuJokKZb3aAjDj8Z+ahXM3iqEX3pgF4PHmwnJ7cjmi6MzZgb
M3JBbFbHzrOTqj1qSG8JIvnmJF3/bLriNamZl2UWTkMumH7Q4/wbeDn7QFvHeyzNJMWEIt4iknfn
zRTYz0UibJgIRQQAevjMgrF7cFU8tkRij/vYabyXGjtinWPt8wKER/pQ6Af2CDT6BDBbaOGYcRc0
0qvE3HZB9JCYrn8EZj5uumpR6SzZupfG33BbERO15nNUQH4NomDv+PmwJhvke0ySnziPKqgRPh7e
MnkfjcJb9O4kQaGqOrc9L6IOySjUOfmhF0OqkpfjU5ypcDIbuECJiYQd/MGMvGPlmnv6uNQLHEFN
33zEKq81Sjm29j5vQmszZRT5YB/Qtllbw186lSZOU1UE5/uHOre3BqTbvV/ljwHY7XlvIhJKIT8s
ElN8FLyUS5lAymLWXm/0Trcv8AJMoAqNXwtEPMJ+5fRI+LiyZH7W7UTX/DH6brp4XrJP3A5tM3pW
FgNcx0qgVdugh0GI7s9cZZrHFun62tYIuX5QjA/5WHunLMoRG6Wq2KqaQGjZ6uYn69s6SZqz5ZNA
QPJgvKyXMaNKYOAcshnQnonY4uoPzw7vydJNVcS+pVevtQapcaWBTuvTlCQFERtLjfA3Zgyh2Adx
dK0RBD+mkPsPKqivtDVWyMaKP40J9BxtkHtQBjOahfSjFr3vJa9ogW+tbXe3uPxTCXCqHpnjs1yr
bFyEVrPHhY2Lv8a80DYXIZsqEbq2zcgAiUGSu9E1vl0geGeaWr0GtaPsrPjch45KlGS3wjIwPJdw
wOdDa5dSd4QCK23/NKjeldxTv6peOET2KDSt6rewr48IteKrY5WfFlGuuy7XkHAQ67WMO7qfY+uQ
lWYpt2xQi0vY5sUli8SngiL1wMGKdUy11bNanCKgljf2cxLimdssUMxZpM9r3a4JWcdMFC4zfST2
sTAD5gyGu0GapT+1MA7nFc1eRoXVuOyQWWVuUxzGsegPmiqg3igwtHKtu1iZDtUtjRdw787I4YAl
xuR/ToVKS9CbgrOjZ4feCsSsh1/0IbRV0lnNmwuqfMKfPFMCcUBjf8hBT861UsdIgA1ijkc1XOsC
RINeDAjnqn1l4NUYxnUcGO2hMo0vh/hopuB0NOru3CLHOpOJkvcq2snG/lLJSDdK0/3xLXebuLzr
vobs1CSIflma3FU8DRBLYQF6CSoWzKZPuUUcX1rgwAntnlmDas5914w3yhCGi1H7EDys17z+NjX7
yEC922oEia6yLj93A/3rJoQoR78Z1TSXS89tLi8IWFt3nWWqEI+mYBiYmxl4LdTGuHuI2QRQHh7z
oRS7YCjY1sY42FqRxkgQuSAN4mk/FdCyFC1sOdE36AoiDgRkAq+MyohPRieiNWqJfG7Wdb1EePai
GSEvzlgYTTss3aAGftT7567InHXfRYCIWYzXDLu9S38LB7Oa277PeybSg9YqzRYc2k/VTahrkFDg
LMOI4nXS7TIm71qo2MuyV5sjOFGwYD6qdgefwjBUq6jG6+rbjHCZJcSP4TgMB2/oT8xbQ2EcgHwm
kENz+0C+BjQwTLvPE/INROXX1ANfgQo7mdP19ze+pSZbK/eGFRNNgFeDj8EB1zrnw0vppv0u4R1d
5J3Vz9OOSPmhhZjH/aBBHJ2wzUcD7DfdRp8pN+pRBjVEwbfTTOaSUQrZOknYzQKnVUg1oicFbcbY
lrJ/58TKq9prH13G5FP35C9sRulCdGp4IPJyXEVOMm67Dl5cXSYjwY92tqsdh7Ghb+Qcy8DWl5+d
jxss1uz+ue58Ds+G+KoGlflq0tVPls74NeKgz9F5+FIGNJl5PV5rhwl8p0C0xG2M2dDRXjmCgvir
s8/JoNp1JELffx184nbtEFAyT6/YFJn64rdqcgrlhyEp/+tDHSMtybKL3o7BJkmhNjRWCctML0Bu
UCUlghRwRvvNIYRwyaSfHQr+YbNUncy6KJRpJyDqp/vfgli1LmlVPFt+PBzVlpZlh05TSMFm787V
CiEFyO0J3exQA3NFkNVNLygJdpmUfbZSAJpIKWjUXvThKHQcopZTbjpFfY8hq+/a0jFmlcPqGSWM
IrW7xFSKTXMpO52afSllqAI9qtPoXwRdHfMaoamLYpWiQ+xjKWLNzC9bilpJcqmPLTrXuHdc6huk
ryMa2EqKYQ1UsQrq2FBRUpIfVASzlH527wPCRnDqdcoSD9AqAvnwmPcMvGgXJBJhGS9HWKFPcVyL
GV4NdFMUTivIwmLeSvnuWKEAKRJ9ZWo8KYZTAMjEehtL2S+McVY+lMCBlASbUhxcSplwjV64bhuE
w4XfrYKm3KJ0XZeFsZZq2wshj8Uc27JbV96jPXQVMj70BQ2E+VmiJsFS1WiqGIqhLiqbkC0Er5Ed
62uUWNbM9RIZEpVdAoUIBxVneUR5uNab+jlPrXGHP5HkgCR55HlYRt50bfF6IN7Xl6HCsAeB59at
4wEPAD6mekqoSWJj3abAqPOS5Ejscd0ci/XOgE+57Ia0Jo9hvFl2tdDd8rmPxcYvMixrJsx0n3m+
ou+s8jUYBSLHFh3AYL4KU9ACjNK5WVlX38ED53ZIsxRrBojtgV1an2UD2CeaYaJm4CpoJulJeCmn
YmWL8SYGCo+U9BAnfHOw6eJrZqkoifZxBgSFdFFac5eaUcdPc1dc9ytYCtaRZZvkj+00MrlLmkWR
2zghp2gXIjq3dVpUMVUxoykYARWCi/Cl6FFWKHq5HnJ/NaXT2rNOyAt+aLpU6Bn1Nf0+ihlP3dRB
t0zrZmMk5soHNuV44bKO0FmZkqE8OP2is9VpP/aIlJLi5CY0KlsFMnKYbuWGjL8AUYBgg/R69xDq
5AGEkj7SmzKEW3Db5Rb0J3XoVqUXLI3W3A6Tsm66p7h1voP+OzJ6sY5sc+3a7FxDo20tKfrhXDk3
m/EniF0cBXrurlQn8FdaubaZtOGVTOCUylabU9+UMrlGQBgLVGAUO6iCNYUGnQQzdxr6SytexQ3C
lLTeGODFZr2u3wgc+CztAlE1jy8A3uC5Cz3osV5oLMNWwvdEuLTSNnqiIjWWjuXrMJ19UhjPdmHA
ejTfRrMiIAgYrq0mhyDHx2YRGW3Dj9L8Bxhq1apTPxPSR2dx+dyAhV/4dvUoNISkQjFpbg7FzLHU
7yqxv/vxUdWt4nGq2ncrCDFLef1WL2agImi6RykiRcjlycmneoAcFNuIToIo3dITJLuBPnESejB8
7UdQLgjPYxUbqsIT2kJ/Z5ApUsNejBMBcoUjXng6P9ocBG9oToBRfYixFP5iXbUyjIOjmHEqorre
lrG501jtZkx0ub3VDmRR399sE4IDMrAOeIjZvniGQg6VgzcH/xkzCo2FhhvAU7X3AdMcG6GO0sp9
qsJ4YZfWKcvpOAV6dxGhb+E4s5fgxadJPJT+dCocbZuYXCLPJErEphoLoZwguPXWHO93HZkpRtmh
xk6iD4EJLe+peZlavKJR31W1PqDsHRj4oCK0qSDwopQTwn18o/DlvlzFc/Bta+92Hu2a88DZYG6q
XOyKPqBDBAKdwsKlP8kpOHSViy3qdV57UE6SnLUf8bKawvyt9epNj2EgMXbMgbyj4vuJSBJeDEAB
ZsqxygtOj2a6blXv1cm7a5+Gz74WLQhriB+BcxLBUhhzDn8YS9zwaqjTyfb5Fbqx+/TABxDg1l8n
mUMfOiDoFeSgs07tC3w4KNYwvmLBCtytJbpPvSAdp2FrRG6E/ygeP7OXBuTJRKUOB3dWpm5HQnJ6
9Mtsn+eaWHba06hqL0ywd9KRm6virI0jQ2Xfv4jGfYpD9Tmpyy8BtNG1rItIDHUe0gemx51MB6+s
AfRO2QfGvQY6X4yfMGqShRqpSOxYVVwXPHys0X2u2D+YmawwCMKhblkLRQMnQb4trUOhlA4nIA1U
k2Z+UDLm/FbdzlCy8jrdBndsyYEr7lQ2w6l5S1xEYm7ZTKvIZiacQHKYkXxoU9PPazNNliW1nt+N
/c40O3VN9sA0M+xw6YycPjL0PjObJvoToEutiG5GE9Kzb7TvytN2ZA/Bp5RvgKWzJjs1Gisrqq0V
dPAFjdt+luutA51VfWyqS12AJQ04hRrTsEXetWGkh35vrorgKxn5tolZPAxKs66InkFCKcOe4uSb
U7G9qdpu4an1oVP4S965+MdR44VADJ9CzXtuip0qCNjoBBbSeCRBTAsWsMMBd+tYuBqtHmaZVq8r
Ru9JmNqYbsd2blo9A5TCgpxQZM852laXam+VtCM4jtDDnGEidIgGPLyKGhCuZTaX+D5Zrdl+AAJV
uwn8rc8ytrXcYlqy1HisdTNVMCP0O+ACjR7Dse9pQKikIeJJ4hTVtGtbARdo9vSx23LTEzICDIrF
Uh2HcMWyjmQsGvJNiQvbSMM3w63ESnDUXxVR+VNbjbIWzjZMwudMQfmrudylVe59Kn62CrAgyb7L
usqEWESvyKWCVaM0Ba9W2WilQZ8t685grjERVA9FXX+IaNmlkfPlUl175HdlnvKmsk7siK14BPK7
sjh2MWgKP9wq3iIg8R/GwZw54H1OiVd/9BWcHG4q29GVXVIfQ0Cnp6nB6jcNBTY3/TwIFAqhO3dF
2u1DM6wAoSBKjLGw9PJ4n5NZUjoiOxgV+vp+dGfw6JAVg+ucUvzSFI/4Y70oKHe60xU7NFlHRW+H
EwSPU4nQbNm0VEo69CRs7j0BCjpWDDVwU9A5FB5l0O0kkNR3wq1XFz/uNGIuC4CfN3ZJhNjAeS9t
bhX30EzrwmNG7QXleYShaOirGl99jv5gkaFHmJVFuUauQzU+MWTIOfH5dbP1jXo1jc5LBO6M1iXs
DkJDovyhRoFKAtOHC1kEb/YWIxo5gC51L02vi9uw/DAKVrpxPzkZXrW+Kc/Ok2K5LfPr7DQlf2LL
PLRZ914Xudy5ah7HnCmN29PQw1q8Ntk4mbjWBGDBaNJQpiCD1B8IE71ZjfEk+lrdwg8VCMJlH1j6
v0AMtNfO0PXtqHo73413qlmwl0uPieUHizhtlxyWxDzuUaqS/gonfODe8CJAdRWOAgJTZymkFhKA
8islFZkNB2uAwlFQYyyRwc46Srot05l5WubndrCDx9Y0j7nZt+vRJjm1FQrEkUF7cQz3ksW0UYpJ
jOw67h4JI+sxQuWi0rYkURYYO6fv1kTKauutujCGbpgNNoqRvPhGhciwNBreQRsTsrc3AvVMCNq7
lW3IIsiW9KltSCLJRSeSqR9wlKUbC7hixjQq1TJo7RJzLSsFctMH/1ur3D0ZhtBHkuEc5e4uU9WT
9H+ksbcfWalBdKsQAJ0fzr5LiBaY/zrn1Wq9rZEZP57lfGZ5exZ6ty45C7BfgSdjLDWy96Jnl/2G
KFwGShXMC0rKmY/EB6fSps2Ms5JTHiIhN5YYEekVh+gzLTAIVRkvA6d4Nez2W5AXwBFl0el4diqe
p1UT+ZeEmJgZYB97mTbOIbV0Y2uWD4x51RnAYdmfZ67lOLdYU5jGdc6zq6vgFzUUVf3VQ2q1sssJ
tXMUr3NYMLNmNIu5IgGamW2u1Iq1MuwA4k5p0i7yKTmKxhRLVahbMlZZu4ZsrXq0CAJCZRfkb/Vz
tdAQ6eYHNoIHBv20NAAQLczQfjND3FbukD5ToNP31OJF5bbRvCF8Qhndah6GVApSby2Qe9A5JRYQ
VNNCynAGz8vnbh90q1Glw6Vmr6rJ/oFDiNkeRXeSqpwnhF3NPfdNpfPfjAm4KwO4TVsAQx3qG+Ex
Oysh4TduCt6R9P5x5Ofu7h8Cneb45v7HyVWrHbAGE1LJqJH0TicL6bWWxp8wHr5xvk7zdkBBTScG
UUS006x05/iSgl5wmMwilOno6Y8O4qWC4wX0F5pvnCzFXB/IHlX6ZtGga/WxCOOqsV7gILL9p3a2
VOjsLopifPLL5DL45dke1GGrs+KdA4sQIaVbWgrvv+fIMMuEyA1MasIiik2Duq+FTrPOXPoZqqAV
DMkbGw2KDjtOjDUIuueCkh6fwU9UKcNMx9WDCperPzZ47dPefcm7AhQXdwGTymWRVGyBNbqDUkLa
hrwu1rjUan4UdyEz1LlV1Hu7YP1xPA1dcdv/iV6Ux76US77AHmwX5nPS5FQkiTLhKspxshJq1CUP
ovb2JbQWwhnsfRCUc6euOAzYeb9SOo8zUbDs0XWMYfSKzCdg+8Cb7xD/6FJUKHSWFlhtOcC5xI77
+ur+qxoGv2qkg84raTAJlN90RW4dfV8wPoPKJg4m34BZhp4PekhCVo0xhdfGtOaG4JwbNzgFcPn2
Sv2aAwucOUmJCy3HMI1tjZSYd2Y7LmUachu7UJ+1whznetOLpYnVnekdbfCjk3tfcc1wJqV5nGg1
24GJSdPF8Wd07msQmZsstnZtQrWrt+9JesFD9WYmHVYekTtzS2+wrFsUeHIBntwJVFR+0BqO/6ju
2Prin9wnwdIdDolKlkhutBCfUip2jeWZ8QpJYnF3xQYF1BPIQiq3mHg/puPa93bYxzaOGR7xFmwt
ebkUnxFOHgwHktj2pd8/KErHQMEol3arPRleTUZnRPpNbY2PhXJIOfbiFfJv0wQt0S5lky8/FtAZ
dBOQTCSXu2S4xmrjzGtlFkbNiKOgX9I7wa6kVdFqDMj+I/DX171PDJTcNMPVi2nKtZW5G5xHNWYc
lNogF6jg2bfAgtTeu296O7vXnkH2IFmUEn2ZP+PZ3VJxibK0KFewFIXkhY4fCHFMwzPwteFsyGvx
YWFRGfGvZWwqmsF3722dfHHYdBERBrBTdX44Lh6XKCqvfyzVnkndaOyxlMC6dVDm5x0UTpdUtKF/
LirqTLfEvO0ZzUXRyQRRV2anr+u6XGPA36uBD4srWXZtchq96iljRCiU6mSb3UNVNztY+e+wn/Db
P42tvS/aYeuC/0vreqFl05K3GpPzQAwBA2s8dLV+qilr6s5d+o15NFSDsiUnchfjv21XexrpAMkc
1kB3p8bIvBo0gguPqaomYH8NDtVBiTHVspnBKshwiK3DyRyRCanpIIYTrv7Mi0cE0Tw2hUd5WAzJ
NSDWCIBuA0tNxe9hmjSb/PdEL16CYqAR5mv70PPWpjpcB0aT87BloGXXhIICR5sPquvM5IVg/nPJ
0nza1N2wDpMP2HjvShQEMDjpWOgDiwSprxh4Z6EydbMCQh1sKI5yHH/1VxHazaKMGORhgZt4ymaO
2X7TyoEzZvOcdSp5pRlWE0+n6LZAAxKvk6HewHGpD5CPimYfmGuR999pTaqClr6G1CwYIq/JSL87
Mhj1+oSWzKbkWuQ4OXNdf52UyMKDftI728X+EmNCS7msmn2OXJ+uH9TBdHCx0rKb6+kDfU5Mq4JG
SKoTyW3E6rFIUQyT2Ngt/KoVC1kUx6TUPbq2u85IQg7KPwny4UWYZRPDZUfdVBaTWkPr1xDJjtju
40sjHj1/RIc4Su4ZqAljpLWRsimBxViB+pkM0lhaqV0ZNoSvPGVU6XI0ZxnFd5igBvRV8M8GN1JW
UUl1Ngl9avuhaRbgzsla6TblYTPqR6RFyWx6gUFtzUtliBgjJMTTlOWK7Y/WGDsMzrZdYefmnhll
usHWt3JdKhIrAluEf6rxA3XvaPpRROSjpDpNuyan/K/miNZXKX5eI76GgXgIcvOks+bMG/BGUWy9
+oVBVKjz6DJ/WDoDjRyT9ZuOwktXcO74AuB0LbSMqjGOv1IySpjoARurve88zknCM4oHjnruvBBj
zmmLutwp7ZUFAHdp9iTIqll10CZ3y+aMQik33/PKDhZqxfKnDCOaT4O7MlilUc0cIPvIa+bVqbdn
HHBJiubo4o+ZXIecodLctRxeePJObQEyk/HaIfKrT8P0TmrQwZfGBJbIUSpdBayaAI5zIn1z7eI0
ol/pOceoXv8AvvVQmrqQMSaVPKiBxTb3oKqcoW/mekEPTm/7rxSckjqx3RmWtVPBIa4iv08YNeGO
El7mzjUsx1UyjvOpmDY09MMZWAgguDFD9Z64jyy5ZankSCjhiVX8GBJzE7qoIjWbWV3nAb4xeWTG
wMUrat88KlqkENbGUJx3zl8klhrGQifmKIjscmUUAXARuzqJ9urr4jPJDBDNlv6oDw7d4uA91UiW
K1qa6JY3vtCkwEcO86NPvVvbt9uQcOq1xVKABQvyCP12Be5sE4gVJmoMu7BpNCX+IuN1RQsRuh3D
dU4rtD0Ry8OSOxtKcarD+GHsj/rA5q12/Rp8BO+7YbDdo+YGEVOKdTOJdNNH9ilHTTHXqWrMxtsx
/1VXVjLkHNpwcrukzLVt0Kx6D6BZnTcLk3hzU+XWNWv1BUX6Z9PR++jt4DkakpNQQ7zd9cHLGw0m
T7AlbcaZZRIBxcPirs3AaDZp8MLBHSfddA4L/wEtwh8uMU56+w8ykiPSZ4JAtC8z5a1KAakxA4R6
qb4QB/0zjszuRlPFLOsky2BV5hO96ppSUpcnzTwgQQQpbXZC5fYCajwbvxLUnqUGkjjMs8+kjz7t
lelWS7Oi8ZKJ5mBmT2llN5tpaP7kKjlTsU6F2mNPDM4eY62c5gE36Kdaak9YqBftWK/JcfR5AePZ
y3Lqnoy+x/ToCQFIL1nocflQDB4BirQFOR3RTIq+/HoTRdx3ENF3kwwSo5GMtRaOg4VlGZCAV0Eu
GS+VW+yylKcYhsOH6ZVf8C/+xMXRdswfq5sclMj5cZCMTy8JPy1D+xhI8FQ5seqKs2rRrGHBbFkG
8RT7afNE+0Qzqatrg4b5WACKUZqVYRpb0flsnjVFbhMwfMWERFQ2e8GqcQfBoFR1Zsz8jNk0RFvD
5TAJbqaP7degIN5jMMKz8LozbXR60WFNLLFO/0DZezrvB5oJFL4aEJjY2I6unbACB3gTerp4Xbag
ugfpwBZO1EjfJofY1Mit6q2HKtO2get8+AVhGGSSlj29Q8+6CeLnyf244MfFLF1u7EYsY9XnaOzl
sLLiQ2jnZwPUpEZIsCd2HXMdUwmWA1CEIZmkzM89B672yBBRCmge44HiOdPCCxKyR9Cw7aan5wKa
QRCrAZhAVWm26EyODXphGBpNTrcuT0lgkbYe+9OBNMgnLTNjwELxW+3+CbRxo3fizXentUEvjaMZ
sdOZ5aOvwCyuG2/Yxy+V1WbzkhiYsOLEYjLI8qnyoEOqhgRcsp/atnvS6gAmKW7YnvSagOUuda6K
ZX6JBCw7+QloUjrmbAUABtLIatE9AofeNhbwUMlmypXs0YPBREGMolpp4VTgcQNokC5zl/kZfEJu
rqhpaZD+FPr4bqUMBau+7ZdW2Im5iNhdeOL0MfsU09iQgBzCuu6Yw+jGc66PYk7LM2Uixw8kjhKA
fDMP+/DRSAnNSl1x8lPOOlPufpHYulP8QgVoEykM9w6NQpAJXdyVpdWHhsqA0Ysk5vjrRrRinjKo
nBFaPGlwBlLukMbmWG6kO7PybIbq9pG4c4vfm9zs0KAzziy9mQXme6CxQjkQCIq03rYt7S8i1wcq
i//D3plsR4q0W/aJuIvWgKk73nfqXN2EpSaCHgww2qe/mxjUX1WTu2pek8iUMhWS3MEwO985+2wA
13AiFuJua4AmphhYWwEpXQAm2WYJOCPMSO+t7TDQSKHRxVG1Z3PKNgDFASvEQiPhW8yQOFXPpjA1
0mrvNL92FbYbS6X6quBMYbWOQD2k1scl5Zl7EfN+VIK13rNn04r+C2YFzVoNZoByrn6HJrlTQQ2Q
iuDTVrTYhNhc/vv70Y6HXTI1pIgZ0bvzxmNidQQddZp7XqAJ42AT4p7jRdyx10hHdt/An9iFto8z
eRCcHju5PNphqIMm9gwTzrmr4J/ScxcTodel+za5zl/aGbZoeFsJZCxwBJXAsKDflQ4R0krDc1vQ
JpyHCXx0xaoiOV+NFM6tdUUKrYeQWyb2m6X3pxwT35pYURtYE/i2fBaI9xVRaDrjXFHxrmfoWLOx
04fqNigNJ5Mbf9eMywHQEiyP+L1bLiYd1EyP5VpruB7wQea7nKkzeKe//QB60HPZh7eFthkSiNN9
wckL84TDNnJEfyN3E9gsAY4inxRzSN36M4TDKEkfiqjkW4AqJ4wynR0J/0pJjHpOlcZbvIr3Yo6e
Z54qNxd2N5jvOzp1G4S86j5kh2LyaKAyu27jD+CARllMix0QswzQR1jj67iznhoRzmuYvT8pYuSh
RjAtl+y71Rfs+YfXqrHznavNF9mFTzxDHXglHAL7AS+/kX6Ba70YnjGsJJDw1XTsJl5Ri4HZSlo4
z9l5rgVjxpUrEHIsRhaoJ2x8nHGnqqLd1Y53g/eJUZSKKUc9QOBrCPCB3wx9yhb07BA2M5w+nQue
3eSljcu90xLL8FQRB8CC3m2TcvRR8mVDp/asWeAfwZWhx69ye4jweNnJKW4QMx1aRZ60GY84pXUj
Ta66feqtrtiN9nzXwkeXpudTiU9CM2gldfX4Yshau9E3uLToMRpZxDFwwbqKrsqXL72hiW1WnQfL
j3ZdU3jsqSH7CI409hy0DRyeqsIKR9EGzj9MKYDHQvNgC/1qR+0TT0u9U5R0Zr/Q4gPImwWuweE+
ZuOhxNQTjsYDWSbEssksGDi7W3jE1t7qqy/XCF8Fq/NkLfGbS6nm6AH7itwoE1mWmZE7Zi+DjP9W
oSc3sW1jN43TAHQj88ZjXVKt0I6UORreuM38mF5stBlZmuACmSlyrbiXuWVSrMr5bAvmSMpyIdaY
zDoIGB5dplyMuMuz0DkSDHHymkigwLCn0iNJ8j0n2cc2u7FI0MGaqJFzIU+hwZsPkk4IpqRxfBY0
QkAVX1m6U259S6pdp3SuJNoPx9R213VeP5Zo6DefNXBlqeZQGl3g1ZBkoLUxhvLL/tBXJXVhMoKR
CDW4q0b/9u+P5hMl3GXwR4UpG/Pz3NM6kLBori1f6rfUoiK58eLyPuCVqsLuKfwSjkP33UCzceHw
0s0hoUDezCKiucl6bsxSw+1TVeRP3HPp5sfQl8RArjV1bLB014YE0Gk2HhhiTc1HjgTgAT+jBCxT
I2Eo5U0E3aRugUhW706cZeteoWTMdv7Sda5+rpwZV1U67AUv7tawQ+eW0rpRedVSmuGtZ9LtgHye
PX4Eu9KtY1wyLLHNsnvI45YCkpDO1gKyUy+m7uHf512cW0dpqo82hP1CSwxwDOHCQWXZouqmz7ah
dtN8kTxMi6l4WP7gpHWO62Y+m43wrqCU1iVPy0ctYtjqQ2g5/PtQLp8joITPrCW3OPa6vzYnv9r+
+68dQ/FA5QT7/32YFQwyinAE/RaJ6MTq++jPa891OEqL5JIzQNcEHqEJWYAFmGm7b/TZOmUvAQza
OBSheWS0c++WfBlERBFQQ/4EA6LYm8Rf1wUnjvVCo2KawHMXcmGgJdY9rEaJlgiXR2si2JED+sEg
KMHkaOx516aq9qWewBW/Nw5YNS+132U/uGu/wOaBcx4w9J/WG8JNOAw8SzV3uJvUSVKW+vLvg4F9
0JhDcG2gesCMMsZ7A1Xaj7To+d9HuYq2AJPCXWxT8dMQFN+HtR0HzDiuqe9Zt3hmHilt7Y/DFOry
7yMQDOYiVwMow7rIpLa6c1foa4Zw5aGJ0+qONmAjCiGx/PuvOifbWcdl72pVsmXqW925Wvpd5QA+
hqQr76BmEnqEhLXWfA1srjCqk9MZ4pgZmMZGzZD3whuBS8RgjSbgRKvY0KLXNkvrE3qNt/IG7xKy
V7zNrdA4oWRXRhrORtjGFshMt80cfTyPmvVA7MtYjcQdfoQ4Tu2po4/qszHDoxrZt3EoyG50ZYeb
KUdZte3hVCsq3+uGreKovN3cQkCSsX6otYT80aDrB6qJon3vTBhiCkWRI1WaFTesxf9dh5r3SjUD
FwNon8HVsj0YI1BLBgKKGlhOzXp6LizQjOHwljhGeY49OFcN176VNbup9hCFepjpeZe/stH/afOh
I0owwLRw2T1FJihGGSFBjKOWbpC1cX1GebU2Qd5hQa0PKvK2+EM3WV3jRC/hZjOp/gR1C3i8JQYp
PQW20iPwBOspHa5VXL6ZZgbloPGehy4DSVtaLaYvL2MMYlU7+pcvWAibQKXqMXZNk4W02Beajrxd
D2hai78kQ4/HAFWquMOeVm7r0joOSHAt82SKcF8lWMudY1R/w5njXZ7bmxoHlWrl2QT4SvcdUDoz
ZNjpGX6zbkf1ni3ipuTirhGjVkySzz2lLXZ9Txhu6HaP5kTb4yKZhUbKQDMffzLWL8fmbvIHTpiT
BWi1aSsskpaDp8HGXy4oxPBp37Nls1EjSomT0UfTtwNds9K8FuPgHgF8CgD11QYlRayFe5mq+CuS
WrdNMVdr5GaeoP48GgTyiTY433ga9E2MIyDN5wyzBF6YCpmIxityszwNNYdqeLzWGj3Fg+P8UDDA
Sabo1n0WGTtvMCpkXSq+08jlvUzsz9iLjQ2G563Ns3JLvlXBwSzjk2HVz1lhQ9OU/Rmw+z6vMG1o
y/DL9fH14BENOAbA58qNh1HnpYv8JoDDCyw+cfG5oNqbi8tFZOKxbRw0xsx+wbHqrcPBTel1dzcy
HiA9yhH6c88W3dE18Md4fJnrQCWZ/i51RzCZbo0bHmOL0J8btphraAlyrPqnlimXLxsxniD0MOeZ
xvUWXfoEp4qLqqXMmmUffaUPmb6E42OU5bi5k+k7noVP8JTJTzvaBxsI+qQYItSwmiwftZwB9AOp
oVXsltVmotiYGZDzlDPILzuJSI0ppA7N9zCi3UfL42YdxewsjGEGK1+MYEXFRLo9ZZYJ4E/O8ZOy
wNNphqiCPoHzUtgPEvaA7offbab9QuzGQliuixiIZmH0F5jy76nD/mmKtLMxmNeubIqtV0JqH8vy
Vy5h72SAi9LYwwbSMwVrBGXYP/kejYLzJhUMlvP4MvB2HPiBsjymEqxN9jJu3v3YGw4e13s0p1eP
b7VSBWd3UKxzk3w0fXin2eveMaDapKW8zXz7MaSNUVPNvhHmmzUk3wnL0GFMsw0EHyMIc/opeJWg
hzDU15PoHg71Zja7XZ/679j+t6PT0dLKauOZg7HurICHi03VJwNBjHOT7u5H3X3RMWXqngYjptLe
UfvhH0fcrDOQaaBnK/c1S/2KpSarsPtg+yqM5Kq17J+0qb27yn4YHD8/xIjc+pxu8NgviSjGBT4o
CNtDF5CWpGR65qk3dxj5miqwLdnTGsMDMmKDUumAbBwDhZGRniychxDk1T7D0m5GC7WK977wEvPk
x2MDdy+pmawTIK+yMZgUNg4c6m/zEJMmcsqbtJnK0yXXrypFolwlVEd6aLdOj7mAuwIHxjw7nzPV
fnZh39KiflN6cYjglG6mWDOQR8qN4WvNBjnwZaigTzkJ8xzHiy9tpUlcCtkhr90liJPj70xvJN/r
vcdX4erYe33N7MpDAIVeRy1Lv8vNjCdcRfNFkQ+BW5onoJh4HFRvQ1wbL1MJslLGIMcNBi7Qb98p
rbvhQn6uqCMBHJLepwmGVla57zbPhKmd72k7M45poSegqzbbBv+Tq7vPWGf6lUlfWER36cL+XEps
5Kkx1auhk6er+54bsaGVwwLKYTqVxE/LbFzW9teMhz5gJ1lt/bJFpo3+Vo20tpPAwCJnUP2G/k2d
fdlGeBew5K9rok9erD1nvfPiJvSmigEnjHL745QYOcZG75D3BIQGdu6FYZCJwI2CCgMBHdXEZG+w
JuvNKN3Sn6E8v2TxeKWWkIKS3D9UoIyZCzDw1Mx70cd/cp1Z8dq1MHKEShtoo7cf2YbCr86UsynL
P1S/bW0Likj4naQRI6l2neUzxjZd82khcUEC+59WE4ut11Oj5DoGUZHaouWjfCYBuGIpORPRuZlO
eErBV2PDZfbY4+siZYIMgvJsm0EvOmh4Av8mZNcVOMuFMCYuQ9r1xBVpZwExcSb+OuLAQkCQV1fw
yuTQspkXWX/6NEuZc5OMA3mAMo92pSfovUXnM0dCWDJyEWKcYlVYiu6jlCRvwp02KexmZsxzsNPk
1u/Kn7zP/jQGl0NkvDlWGxQliXwXybe2fCbhHoBFa6g+C5QckLHNc2rHB7t7SHQGACEWU9SP4kW1
/DYGcAsAK7jmbGaqnrGnZB1JAbO4jtbq+TrWFOfkNdk3C28gdJJUrVcezcYGGaCaY12Fl8xX414q
+dzq3YugR9lPWwxATzoOLZwQDPl8o+CcWx4j0/kmonMaFU8IBoX1GtfiNRbdpQntCRQ/qLAwPCul
PdpIrS2P7X3dO6deJ87WI/xymOd/85eWuJVi0yDBc3OXq1vPoWk3WIAZSm7OMdHBfjpt4E7izSzi
z6xGr440XK8Z8pBhvqnOPHvlUnWD84NzKjM3ifha/K0IPa18OVaHynbMfbP41CmXWLdgJwJbpiye
EWZ6THNrE5IiDCtS+QFmfmYfEe2x+2wYvkBNFZzzZnNVTU0czPF0GDXznIzFDvL19xwOn0bLmlvR
JWn6O1QHOLztZVr0X86tCGpTffTtK7ppscYj+UG3/XgSmv9YGtxzIY8Jn+KjQBekPBRESuwaImYt
rPS/tWH3O3McaKxLHnyreWscRkBihBvh+V8q8r/KdafLR79+UcL4CccU3XepKnB+aofTv2npZy0w
0XT5189IjJyQCp7G/LaIHIBk7Y6TcIbpWDGJCCh4QrDCWtKE78iyyYbZBmc3rPe1E+tBblRy5xKx
3Oi1eyD++DEaQ7/lIMtb1jId91F0tN8wwUw0VVkwhRrhg7aDgM3ZyEkxgBI0AiNUvzgmW7u2B5MF
V5ApsF/j9Zb9jxU1BwJRNwBWW7Bdnzn6BnDKa4pbdTtnw4vmfhlq0IKwV07gsqECtPHTsXaXqa2v
bM98pRX1q5hYsbUi5QSgfv05JlWTbjhqvsV6eLF17zVx8Z+WqfFmCjSscm2I/FeMNQ6KuvmeSPPy
8peMzGbc/xYyWj22wJp0grli0k5zGG7yGvXRcUzI0nJn59PGa5o9RJw1Mgj2cGv+6Li04Qv4DAMF
KvK8iYX/6kX9i+AudhtmE779CyK1RuMsH/knxPQqPcjM+XtrjfjidEtR10jfKCiFEDSq5oQ4eZz0
7PfhkcNZikWG3QfBhr2HtRdJ88cwJXxOmR5lpLpj6z46OSScutQ+2zka9kg9yUjSoG5nQLWMcc1I
PcrM/a5KhmY2FUXz3DxOjryEjJSRRBkKxzvcuK86TAnD1ekdcs1XN+e0IULOqSAYB6C2zEIWe4f3
aXReSQWUF+OIZ30iY8yjuP00XNANmiJLEiFrawi6UKCwFmKJ1En5gmrN8ZIDhsMUSQJSJqBHBZ6S
moQffrbNBHsSZm6zSxykfFfazM2Bw+VdcyCimDADaT/oC3yaY+tPMpt3l4JDkgXkw2L7qfWnFwM3
oaH390ak3SUtwm2cSx8LeHxnDnps0eoYBD86NchKYnxd53tBbD7QckHMY9w7yVyuk5a+G0/SUAJS
zJfvLut6wJ1/MibCmukoj4o8+76pOSuoXK9wPPpofxo0PsbHaQdWSsu6ywxiadUSWNlQplNuZEPO
2pZEFSbUZr+8zSH1JVn83TFXXvcOHSgu4SUsYmc3w3tj5Fiy7WvX4YIXqbvP1HjLRnrNtQnzrl29
y479vCsbyqD5bsKNPn22J6Rm936yNCW1xKkKB5EhjzG+xhwlVlbd3FXpHfrJXKKz2c4OMyrq0vrP
GGGUx2IwbPkJyb2vzaw41Mp/03mB2s59UhnTCgVgU3LRl179IfPh1kD1CGjN4Rdft/kxy/K/fjTJ
XZe5L+aUbjobhCWMX6bceDhCtRq9igJSUPm1ScoPN6mjGRct7YmDNDDde0d86tPMWLh8yuZB7oAP
/QKsJkdUA31l+D+2scBdmTsBWelTZAuKzztG6WH4wkadLaluSNyI2cqmet3wwoCgBPXXS1vjHM0M
dBXM0qY9RzobGrw0xs6y0FZ5LlIiQ1Km01KaRI2bldRySdh+kiiOT14x8BN6PvuF4Y9Xy59awLca
MthsyYS9XZleQIUY13pKAtNsPhjXZbumNQgqJbMFVojFIbVKDrIziABpNkc9YnvSJQfC0IiIrT2u
PWXeVHcQLUHp0LyRxKRNuijCjWV1Fwe5vhjqPFAe5fBjLF4S/csbQESqbtoMXYjvlKklAzOxqyoa
P7Ah2kFfqa3nzvY1f9cbjGy2Ec5wCxukPUxovZU++vZ4gq/ctb55HAoFfdfAjcEmVGY7qgAwCTe5
fpyE9u4Pur1zqeVbh+GH2egEHqoR6cu6o/tFm8aHEZbaXXsARYjr+ji2Emdtmo87guzdubcuhebC
8h49+AghQtis8+IyfrM969iNLSduyDyueOtDsn5lHZGipUURWyfnZC2c6FTsUnPvavFvjuWJHh37
La2ioEVZhUsBe2xwnji71je7N6CnaynjZ8Jt7qSlB0GdLiMxbEAGyDaVgg2ye6I0nGWiwND+hkzp
caUwpzGr/RIIG5r5RpmqCBQppIQ+i4YbxZv1Ez0G7UEfrnZRqWM4TmfNJIlbevazDSRmlXTatmlR
QpyoYgIHSrZw3J0ibHAyXpkHMyFL9WtYTVbgRembiL1dRVXYnqkyBw9HXc20FkvgNUM1yn6FS91w
DAVAzYww4EfEFME0WY+HJ6HFwJqtLVlybQUb7HmmNzWguPlVa3hox1Y/0wBLCtSt/5ocm0BqmdAP
pp+ipLkC4Tzcm0nH2av+bSs+Awc/D6b9cMZ9fQN0XAeuX4hlcfhh/r8eXcxQxIe8jWaW9baZLkCN
3aOhMglgCexwRYPGfskqYiBfFPgK+T0u60AvLSQF5wc5/DSMP9poEZZn14slIL+T78tuOWG7aPpp
BdTUVo8apn7aljLICvCz+LI6mi2SFiNoSFPOPPQnjq2ssAOBpUF/hrGB27PrJjLsDQAHv3jiwMgk
3GD67FpQkidaFlDhXkoXh4L22IBkXodz7jM4wEvASUYvixbV0Tyiir9ahcu+v/HoW+RG50WTOyqC
mC9VxVsKbmpbIxHAAudg0er+Bwnsh3k0TmaXHWw6dmxGVZtOUf1cKGz+XuNnB61rAjsV3LuY+BIb
uLVRNey4huPkYQGNcKutYKeWiGdn6przAHzn0gVji0szRC8lRsIBm9EB/abcYdLy1uwaKSSNJBFM
3yMdEk5yzYTEmYxm5SyjD+djTDqs9QD8p/5v1iYP9ezzlJncramy7EVRSZgl2SGz65FNpKq2NflS
gIGcIEiOIOvBVM83vNOn2aGnBb3BCS1Mle3dMK2fJtVORYnq6dqPEiTMNvXiuyJNFkefLvp2i1mj
z3IOQX565R2FUp+FB8rAqiDCZDaYiR7gM7xO85DTcgVsu2EB1GeuM5MQSJA4zS9PC1MXv6NLW0Vq
bk3NgTQM8Dzn/iBrXbP02FRzjpe4S+3NbEwflvqRmHZOjpi/k6Gw2PYFhp8/e4Kus1QRUM/Mu+i9
Bk0n+3Hiitu8bjkaWNx8wqlRqZd3W6p3fmmPVbXBk6l7WCbMz9kv7/bwM7fTV5vm/zJsXyOGEHw+
bPJATZFrplen2/Ak+mhc76zThpNYOGW0UaOAQ8sQ2Cf9tzCWi72KTqIjhBDaXfeWQSGARlVdu/E1
IwaLQ6VaS8xT1NChV5qD81z26Vs3x8aKXCEju7vGT0sDCZP3mS0UvwUtLprBzFu76gkxbKsngdZ4
+obISIWXaz87BLhS1gdXGR8KMZklhjTpzOGc4nHxFHfMpsWYP6XTSB0yMTd8dfW3m+njtp+6d81y
eXr0Djd+75L/hEpNpTtf4mc6/g4KNRJkllkXR7Mw+J7cpWxrxpNekIYe3BDytuC+KCsbHv6P1Pp0
k7IBZU9PqMZOASFZH3EicGjWzBBkNTOMrmzkSsCD9WAijAhRrVulPkbHoiuxxxBtOeYXdgC5Budt
zoyJoSFNAeuQWkWoPI77gOv9lycDCrrgKreSeAsxal3q5dNY0SOnMdIFMoGvI4l+qaX5pcwGLstY
8IBtnQOZPtAiHoYapZtbTTY4UD2mHIZ89lLzSdbuG7QIJLUsY/5I6JW7ZpGEsQ6vRRG+RyZrGr9X
FgFybORANuOhWJACRRzyhOw5JVUo2tFk8fNb4oB/50w7LyP3C8ZZqglDCSxFz8Bvqpq1rEi5IjI2
dWpO+dQ8nxQjUj2O75nlwdi3kUemguSxbeWbPK/GTcVWk0xo9shEDzwwO521gtNJwpVJnNR3Xaf/
7COfZkk3laRthHGJaFFaVVXPBMMS59qeq50rIftVXLZa2pkHKXreFh2q3VQz/BnpHpYJ0p7U2Zhp
fhTuQZVQi2Dof9tReLc2mtFsraeJOkbYs/bLXMMuK0vjdaBYUGn2C5cPPBtT/vpMbXwiUWyrKSRb
JSJ98NlulK3+lY3ZDt7Kc1gbQYcjnpW6Xw9VmXP6YJIhuaPQ6vDHWgd3MsztINpnkuQwa/SN8qdg
zA7/n3f2P/LOhA7yCyrc/8w7+z9BZ/++7j+gM9NkIqCbvmMbOlOZ/wU6E8Z/CcMxPT5pWMIl5/4f
0Jn7X5Ztup4vbN8nfM+//Qd0Znj/pdu2KXyOqa5YQGn/L6AzSBrG/wU6Y6Lre+DYDN/2HUN4Cwjt
fwOd5QlojoHjNO41xg8Z1bP5aB0reyxJK+GSimo6GtBHQdYCovQJda7UksQzzfEjJ5qn579VJq/h
ktgTTz4te7dpSfKlmY5hhI0cCb/i2cFBj2GHgaF4mYgBesQBm9n6pFYD4xSeSrgFS2pQG+pt7xPB
8bB9CYIRS76wWvyfxRI5JHqYusgFFSbzIENEUFloYvWg4piwG4bYJdSBgj4SZoTvkPDtkYcNfDv4
3aqdT/QRlCtAJh46RCKTMIqQvkhJ9kteMmZktzOWDCXlsbh2JLlKj2MpW/rx2hC5NBjcHP0lhdn9
C2ROSzbTZRsvfOhXftWdBoFgl2QNY3HWDyMa3+YEWWBkHL424vo06SY7ZQCEW3Iw2DImF2dSWWBs
JUM82bhw+3oqyB7YOzqj7gl+GZYkeQxbjnDkvYRCYjQoEV1SuQx320hb8fTNVm1UPKnC+Ag7qgFA
97KtifdO7Yc7T7iLyBO9V1FxNo18103FoTdDtcmFOkwdiDmosthHBrQo6R+xFrOXofRn1S7ESbwC
q6ZuxdrkFdGrcK/P04aeLHwb1cL9GdDJS06Hqzwe8o3IFTbvyXuEpvk8zRVE6/KczNEbJqVV3qt1
Pv/JcFZfhVY3QaFTI6+Nw1Pnan8scjOruIs/rOhKpJAwRd8pnMnkkZ2FEI9bG1ZEkugPYdXysw/r
1BUPPZjNsaDWShrJy4QHqG7IZOTkYqRTBD390kuo3MJCpRL3PasYQDn63Qu1T8+Wt2z5NUR4y3ON
ZP9D7dDxU4r8j1vVr84UElLiYRdgbPjMK/kc6TistUR+Ov6diR+XdO7Mx0yzDrIo/5D6k7ulcwdI
3Xfpe/dCsPkWOjrHRPTIFRejt2fS/eo6mdmXbo53eq6uueo+5gEIVBGE0v5pvepLJc6Ft5cHPYkF
W6pHL9YZg+IE15OlCwzWto1wnPgnL2oCKiWxHsWvZJwXaNV72lAPQsmxqf0O+YRjLWW2ZpbFTvrd
Rz0lf8DOoMWG5puTXzTZfw+1jdJpPbW1C/+ZUS+nCAKo+W/ntvtOwbtxRnaswk+P1uC1K2c2vmH/
k2bgoCUGdNQZeNNskjZqevJmjTQ+cB89kK3JpaZT2LJSyrmK5TCsJsCAc96QXe0fut442pFs6HPa
q9o5J3KeliEQ9tzFQRm+WiOg75A43Dok0WmyxoJRo8tsMSrEyIckU4YmOvpw+3kF0seIBQL9wXjP
ovExj9S2TzFh+Ub3UWndV219UMhCsjZ6F1xNBZ48tupBNCj6VanNIxqHg0jN2Y9VQt3r2VE7zdJi
2xVf2OLRuAThaONZS/BaZPmfNkXHq2pWIc9OeBvCH+FUF/w4GRvUKdkxHGGyyH440Yi+qvzDtGws
W+BMOraNrl7SLBHuawvGNBuZ2f1UDhDq4nVwOJ64uFogk15Gje21L56SiZLYoh4PhWY8+4R2B0fd
qTJJcP1S3eMXxaGR/C004xy70Dqk0VXrP0r6pzmzgFINz+KVo1ZLqkDpTHc4c5OtZcfuoHwx/zQK
Qqvh2BycCE8FFZsvBhxvRLnwK+umfZr362rWPqmOXHUFXcb0xaXrtKPajEAwLKSEfGU9Pkxt8ZKE
6ol+XPJ4mOKbgioqSDMvdseEYTC/ZNCTcx9sxjTC0OyV6blkWlv3RpPm26S5dHQhRi38g8zbwndD
LmH1p5MZdVA99NwmntNcosyV6ySf3qo6LCmbcUFsc+JN6XBf+ezjqWvnmGHd0kl+zKp5yZX+luQC
qBMiEWzw1udwwc1IClQbFaTAYYev9KhsltJQyx9NGc/UFBlJkElzZdol6TiU9t3AgTl2rdtYm1c7
07DTAGVMHyemCiy6m/GnjB22uQVXauEhDZR2f5M/km09lqPhPfYRajxL0myuv6YGZlMWEH3JQeee
/lIb00uTIAlLBtxU2a67GSsvuJnRNL2z5SEsEcibJCErp7c+69Z+SxCOlRheHTfZOfNzUeF6kSEx
ADX/ZUhMD1tysKrkLw0U2E+K6MJYvrf3InutKFxcaR26wmLhNaGLeTgr14VN98lE1JKHkA4XRLLt
jPZKeYfUwNyv5c2rPeiHyCTFFnGOmnLil5FuveSpcZVTSAagnJEn5Xk04l9DgyDa0WzXkbwowbSv
mix8TjneJBlkX6uNXzl23WYdnJ9Zjut5oaqF1GMH0Ff2On/nRgtHMPYzN5mzvOWkNKg987k/ig8w
VPQ+Dw6LAOpuT2RT6EzE0z/F2B+IDl8S91rR8RIwwjsa5Mai6Y13OjCS8l7oY7Mh4H20ou7ZJabc
R9MRIhpJ88+KL6cNgPFIeiA8AOtqxPBCp03BBHDW/ZdJ5E9NO77h0N8Pbfxg6aBWpQkLz6+yjxZr
pZQGnNB06f4cyXc3t54maidERW7rE4jBFmRSeha1eYRIeU8t7dEIOTPMZfpIq8mX39Q/Ts5xvdZ8
GeDCOyogVVpEQNoyKUJMmFDkURdf0B/fMWnpeo8pk8zAJBLsly74aeqDg7lKHhLcmRN2TdisFb2G
9hAMvdbT8h2+TCF0G/Cj7RqyZEK8LblmLuCO1krltvtiOkHl7Dz/VVPnBwoSFefF/jnq61uU6bS3
DumxnPxXk7rtFaZl15v/jp2NfTPD7YZqsev88Bqp6sNQ1jIFincU1f0asDQUYGAihP7VFhBV6MOk
lRlxFOMCzVsoxdqZAcqzBf3zUBnO2jWIkilLZ+u56I4ijJ+jqUrwWmjvocXU1ueO0LKbSw4VWwHx
mHj829TQ4kL5VHkmBWPNxvR50ToG3Gtjns5FrZ8nZikgrZNyk9Owm6vxK0NJzwwF7qf5g+JVbwgs
8HTzp7UQOh7nkMwgOrsTE1ZuEd4NrEP71oltJDq2fOAo1pk9ggfjrBsu8DviP6fIwXztd6QIB0OC
hanmCFpA8uvFHY8BjwFfz6m0W9BfvjY9igG7IgWZeNaU+4KN0FuTUDmCCiTJTwiYZO4pbNm12awF
LZnhuihOeJRYWNKDOXQ8pIyRBm72ATyuOInbBnxMx1DvnVWxWmgmvioT87CmaJ80oVmSSmjZAbvI
cr0PK0oeLJnzpOF0gm1N7PpGVucawluv9nnrOsdo0P90+WrqFAOz5RzQm2fVG6/1zIRXL9ja14/F
JEnxiaDwGn3Zor6ECSJmEpGEbbRgBFYInTbEKzewx3LHV5WMALeYLkLRSeGrw2FyK32gqow8VMNQ
uzSKhpqK6p7O2oVrzeSXpu8SWsohn507mVdkzMq9Ok74YA4Rc0JmCnRHcOVJBnF60loBUHygT3OE
EFe634iDYyBVVHHf5WcfVjURA9ygDvNwmiNtVfBk1fKLgG2zIm/9hBpgw3ohde9RnzagHuGkuLYO
cw4bB0evje9hH1g9GbawQjGIHIyKsVe8cqgAXp9Pz05YWEE2+7AY+vm55agxMWYg1N7Z5wrZqqa9
GbtLdAFTNqEhyUeeJd11GqyV6B1z24SkNfBCmclgfLS2uhtuUx3z/+bsPJYbV7Ys+kWISJiEmZIE
PUV5N0GUysB7l8DX9wLrvVcVt3vQ3RMFRdFIIoA8ec7ea/ftcxF5KBTbEA3Y7F34ZILzAollhxCi
95nwFHrjsbfY5fQ1XMBaIox2yxVSUjgdL3Usj3IqMQrUtOVlt7cajGqIZq8kLnw1/CsoRBetpT5s
kgGEgVcjp1MN6WgTwgTbKY+DHK5T068V8Mq+T79Fy/EVxtTp1eQdPTc5aW5e7QLsNVXXRvskUt8D
94RSzMFW3B9jRCy0V6AFNwU6byempUzo0nM5g7hoogkVm/4NUKwfOJq9i732RwN0ADgWxucuHmg7
Vteawe6KIv6D2Im7uaQ+hTfdTd3BIXPoHOmkf3p2vxuB3amQDlxcoNIglJHdS4KwI2V3Z+Da1Oow
8aVlPYZdbdGPN5tNi2sCwXx1nIeAAbiXHyVapj7KT7YkWcybtvOYXMLQFJSn+hX4to/8AX9ML7DP
w5QdJ/viYm9c652BLK7yYr+XdHgmo/zBJRXF9VBuqyj6GRt0/LPM0BhrJYciTLUt0RrMFipObRUQ
xGAP43YolnI7U98m4ATNPN+7Oo4zQ57m0dyUuMh3ymQeEljV0WV8ck2re7tDnzkPLZJWIxCcGtrB
GZa5KRtgoKeduUY/tlboG9blkCSs2wSd6Jm+1oRkB2kZL1VBzddxxeirsthzLiPud1+KgqTwBs+u
WxBBj2C/9RpKiwjRb9tdKklKcW1Y50Epb2/b2IuZdq+tTNL21HNnhaz4WrWMBSzlHcYg1vYlqCKU
/K9OVHU+EZjZahi9cW0cS/rxBDJxIApGsxuN2Dp3yq+jvitShvgoIRd6EqqAFpGKkUIMI2N0U+GB
VL3zYGXem6pF5gfGDiOVtWmmSPhDxseRY1lSkViPCmlNkUQdVgenxc7Irl71wSYU6YtI5u/smH/J
2P2coG0SXqJY8ANAPTgCGcLqGIvBjIwmZNrOKNYmgTbbscJ5XmgQrxY8UCcYLFMfXNmg3NPdIR87
G/xCRT75KL9AYgc7rmVYNvM09vPa2yFdhJsx8KWERcSIm2AHA/7l4DAga8a89RXlQqYJeJWM3fB1
UTZhWSLitKwryIR9vjFUDCWig3Jc0ngJlLhUWfSRdQcX78w0N/DSYf/RvsDzFBnDycWfGRCYuIs1
VjAqy3A7GjRwbch+G7MuvhGP62wMN/nmufUREylcK0hVePGwDNQ2io4YdgSEzrExmHezLKup3y9F
3yxVdqRxb9G3GdqNmkfB1Wp+cwc93Jlywi86kEQeUeagi3/vATLt22I3MjVaJ8JBp8ZiCVaEpMb4
1wgLDKMeUjQ34xLChS5jYITUAYJrsnFm5FjjYOynlBM3x0zhxfI8at4XAU1qY5XuR9CO7R7aDEd1
erW7eT0KyvxQIG7CHHkJLDIfGcp9Bj1izSVRve4TwsYVHampzn2HKcAqFmQTJujSjQcx4pBL6HaF
Iuh9vRCPTLx+TBk0nrELX9CyPGSG3pzMtD6pnAEiTLZ3bInYkD28NQrblE/9gGWL47HGtgcw4gnw
l7O44heaR44yfmBPyv6K0jS7GzvW4yKl1CABHlDGRDJzyIxxhWb0YLsE0ZiNg4KCNWYWD9mSoFNA
RLR69mpJPfmmUEj4qmbb1b2xEelJGbQNJl0HBZn/KB1GEkmffcF4JR/Ww3HZu7XvZuOwqu1QboYq
2fYGXRwRuk84vEhbY+aMpx06Ddiofr6/5CFmDILDVyzruDklQarsKY612aFOEnQDlqVirN5iE0Lf
vEWGUmztjM0Pcj1t0/RBsJyMH5myE595tLduhiWdb6juc+W8GHVm78BXQ4sAzpWmSHpnqv61Yehq
49IGWCmDSxidT5bzsV3HWki1DesEbcWjZvXjpsUqSL/+lxkVFfoz/EpgEGhg6Fxh8qYwjlkzPzgV
GTWRrA9O0pnbohMvGqMuXxf1ySLJySvgxSYN7JIwLapzGGgkTwmc4bz3dsTgtKo6riegKMqHJoEo
1RXqlGiyeeg8FsiqsIc1206kuCkfLr3ieVN2bAg9CxmXKD9sW9qL9A5SEf1RIxTyMmf9e5tOHtok
Ga+b6XUoajY3jGpBp1JEls3PVPlMYcd1Ounzhimn4Kh0gWzYgqhUqhMuOesOa8i6XQjrDibKdKKJ
w6z2W9cg7mHJGLeth/zF1NZOobZdlRPigpNaZdmRf9turvJXHKTIHoBiQRvtL2Ekjznp7bLfmRl9
l2bEWGh08YeXIKl3U4lEtUIASlOSi3iAuF6/nxporGH/2GCNXJViitdwOHTKMPmx5NSUTvogdSpn
y5u/tZrYJq1coB9cqueEuo3d1T2K3dfCcmAleqxH5CVsCI43jragH53x6pLGCeyAFrwFhmHMtg9N
3vCxlzCaZ8TGUKQsxoma2A9pTr48sO2wQjdbqQiBEBtssGlc3jVUn3PRyVPvqr3IsV5HI14elPWj
5b455qteK5Tuqr1vZvo9LNn22qvsTy90UBWTJ7waB3FqCw+mXfSS0brSJ+MBJwqKeaAzjKtRz5Lr
DrmoAF1RQlQtzWMO0LX3yvoQJ8U1yWxG3yaSk7ouf6qUVPKY7FsNLATcq2rdkqEQTbgVBrLeVsLL
C1wYnKW5MP0CiCY0g/ZXN2Cxri28jGWPQlRZIIyCmi7yMKV0VynWJ5G8ipaBWG6zkvQGh8tkUesI
XNIUDD57W23JHDxgEx+56icPOHdmKmNU6jqxqBC67LQcaXiwuMOr8DvXOVcOv1fGtINOR3Ho0GHi
0Msq2rXNOwaHXZrm3r4RTCKpVU+TprUrkmlTBrKNhWSoAC676C5RVFw9AMdRbri7wMmttWinXVrw
Cea4n8yhBFBW3zXs6njL+ZQRoIGjWfabXkNX25iW2GV59CujbbEdBJH0Frj8udIOtFKnVdgA5irR
yrh5+6EBvgIKC/WgjbIt3BNiRhLD26SSi3AaPLhG8Cwnm18vaJjEOfsWk4QJEglDXLWbFiBOpbn6
4nCG511m1Py9vafHjwLCmzECkY61mrIS21eT4PgpCkwKxteksvDcTm7va4pfINA/U8/oLmGOz9AZ
DawlfX8WtgvARaBDk2SdE2Z1cBnl7mpokew5WVPSOvL2En2oKeoZ97ur+UxBKVSNVTKmXERxlQZw
Qos2fkZqqdMWLapdargHrxurTSHs7ZgjH/I6sgAyk6yzlFq3qZljjx05yDqEZsr24hN/bYGYnIkH
qNR67XJRPoxD+ZOgjXxrFpgpTIkaL2/MmrRYrBJa07xkBEc8zti2Gfh/8xAVPXa0WrFMuP221Wh0
zyb5gI3iVBxHZx+yWS7aFytnyDEW6ASkshE+MwdhIYyiu0LVX6FeeweRsxzn2rSvFH1NGtuAcXXa
yVVIgzagkyCa+Dp4gA66jlWUJQ7hZtdmalMbQvh5i4g/Q/jCZYR1ADGmTn1NlkXHhBrB7cWtuo10
2xGhM2c19sNqo6xojS7z4tDtPMHvRcxS24IBV3u3HAaBjMwrTpBwN4FuWPdWKQ9g/hj/iPpdpdnG
tZz2BSnYwcrq0nd7Cq3EzjHZpMO51bCDRgzpMQfg6yn68aUe+okRDTkls40eEC/geJSm+M7eajXb
5AYt6Qc1mY0ktfO/j8udpJeBBMl7owVwkOjgW6d7xelNfI1EHiLoYzzmA3YX1J2oGvK7ICApOYkv
iJMXp4qJaRmTx94p3Govyl9uksUHpyb8FM4sVzV9sce52WOQ3VH8LRAODuuinQQJAQC8abgwBYwd
dVeH+nUglkF6Ndcdxf4R/wAyr/JacSla2b/aylMUfS9z6sSXSnOQn9frsf8hkVvUlfzuqooTrx2O
xXKwmDHcpZrsw6egpHEZR0W5nYv6rje9xJ8GiV7CLZ4RY/oZvnK93EaqTDa2NtzB4sOCYHRvQ2kq
mN2UinoQzhdiVOtWdlejoEIitLJcGdrwORVgzQRkJaw/rlx3k0YsO3RMqOoIHXNVw5yYhgAzE0uT
4ESgt2lfe+cugpm07sL4jTFK2+Wf1ojYIggTB2F1eI7m3Nylg8nKbeg2UE/LYzUhscR1yYSSKiA6
gG2NHd2roZf7wiuGdW1j7p4ojh3R7z04GnA1hIfPHetWQ1WcLk4x+FFYloIcqRpqna0eGV8BsqoL
aFKJE8dtN7NtlJBTcvrsur0zkYcepkC6lyQw5HkZjUgHwXIipv6AQfcoJc0Ja4kQSegw4UzdjqHz
ZpFKtEFuMJ+EURHbEXXmcdKf0nFSJ8cFlEONiXFqGxaRwyUQcs9QTMxXVKRFpz42opM10+ude/Nw
u+v2pYWrDxVoeYgRlqAkZNn7zcCVD6gGy0+hzPKUD/3fX/7c190e49CFZkUjuvb2wN93/nlO0qXj
Vo76uyemBi1GYhK19Ofm7fvblyFHy3W7Zbb2Oyb3ZWTUfJd6hbt9+T002Dnp9nYzDT0tPPRzWJ2K
zhjp2C030bByjalcon5udxK5UMDgmDd6NRcnMeluskWSU5xu39++9O6UhIfGixl/hgblTKRnXGyX
x0cii8PD7fGFkTn6fYMqeec4413jStTFkbhNSp19kWn0Q+flOb9fE2LJv14jJs/g951/fvznvlDC
c3aSeH972p/7p4WdWO0ReRJqvXypuIT8vtWTF8AQLuwgzt9+5NSjhXPu7AKhgsWP0dyqquZ0+8Kl
/F+3bt+WescSebsJIbE5RcuXP4++3ce+nS3L7SYKOy1S8Cr+87A/z5pvD7s9N2ZeoHF870sF04Ld
YqhOWV2p0+2WHhjjyUlxbnjKAhFjlgj+b3f+ecyfp9x+8Pt1/vw4iZxgV9fGOQeLtYFJChDJcvWT
59LywGQ2k4w+aTrn9XIvQVv6yV3uvN1qDEYOcVOt/9yVw7BAPPmfh9xuKY99YpOdcppiv7+k/7nl
WMwdB0fl/u2ntx9ovWXu9Sg6FN3khQ8poODT7YubVMPJGwtQDfQG0BZr//qBt9wiGcO2zqGbcHLf
Hj56oTzYyMFvx1nJHhgkxjqNu38fUb8PrtuxcTuE/hwlzNB50O37v47Av56qDXSHUcoNrEochr8f
H1VhfnSD77fPMnGXgdSfI+J25+2o+f0B327+fuTtgJnQb8WZRtW7fHv7QX07qH4/J4ltP5LIA4Og
8oHV0BpdcLp17H7RJ29o7EHrBHzJMgl0BM17vXNALdPMc6oTgIPFfBe6fm/2GIAdHcX2CBIoJ8Bb
N1V7ybDXbq2U1zasKj6n+XSnKy67LDHIUjlhWfuhFCFqdjvnjYyCfTNb2LHIo2eDk7DZNMj6BQ/S
H3K9PFhz4+7qgnYtVeMWq255N45wE1ND7PtQe41KSgBKi58Vq+maUKjxXFreYxmOISqOCYku/cJL
1j5KIy8ZrMw70WrZIWwicOBz8SKb2r4oBiT4BuGpVjp2G1ZyT3fzkwWDbIXL0N3Ql39aukh4CrT8
AStLxYwTqqAhYsp2RrVazXKRYIQvZvTqVVisXbYxk9lcQdSzqVBs33FL0zveglkb9nk77I1WL56p
04OGzRnt1YlREh49Y584jHtajeooKIenqAKy4+QXuiPYFkU0EeRHUJsYwg26otKXjzlQlavuhM6F
Tg61gSjfEqvQj1D1pm2hVZJ6OvjJGOZ+CuLhfYzHe3YKD1kTmydQ/1Bge4F2IGzc8zga81Fq+cFB
k4dKFydQaVf7kk4B4F9mcWaOcbIugp2epfk5W+4OnOLqxLOF2KF/lbryjtAfwrUHcxZqHNtVgyBa
3d27ORO2VppyXWZ41kPRE7WbYKgqPeUn9a4qyN2oxjqh3Q43aXQVu0roNHmVe+A+6eAQJwjSCiwE
KTqfFnniO8ge51nE8X3SO/vIokNQgm+4Hrr8ojHFYc62dJJ0RvlkqtJ8LCd5bt0aLUhuMTyznEtN
L3Kb9/C/XE+e2FYDfhf1Qn6ltAR4EWaMU8O0vS8bXr2TjvBLC0hICROXkbKcQjZvnlvdlfNRDWm3
1wZMPBik6fwOzNwr5BPIuT16hFrJIUG+gKg9zB+hzzQvfKyYt5ES/31gknHq+LCpsh0wbIIEAdJb
V17MOyp7h+i5uOvz3B+V9ZBZc7vtYoZvDP8mpV9rE+APNsDLWDzNljk/WEp+qzUK1MwgkEZG+nHr
JvRFmCBV57lLQRLE2Jm9TPNNIzzT9FhaI9OpyNifek5uI8p2No7pFI9eHG3CePpCSJ0+tx0xKKrs
slNVxgN8shKLfxE+TPxRDxn0e78GuscArypJTDs7MjKuYUTnuXTlo5cMFXTDobyLGp/dR/7KEBcg
ACGOxzHQX3mx7oQ5sb4X0VPbzIwuBHtYjRGnqpz4HJppcjac9NKYk8IYq7xVlz/zEtK3sgredjRJ
rNdFfKhdnMS95orNMOKhJc3lKSlK76lkQTDIG74TzGjXyVjYG2KaIdMmNEbMPrCfRshiBbkfd1TB
7orN6IIuZ9ynKpuQKQxxpm7tpNWLR5Dk2pNsn2ocBlGWTu9O19ZHDiWY1xwdZqTyOw+gFBr6Ca0R
27XlqvppL7PbyaaPPkT6Hb00sGaJnh4axbbEjJmqdFD6QcAX0XunmHrUbVyfiirOIMJRbalZMcGs
l/OFhpNpyk8pjBbtgbf1VJJcvdiUz4U3IYQG8XXWKu9QqNbdVUk/0tQMX1vdJCLKpmuVmqmxFexX
z15kjVQ5ItwbjkMKVOcdqpEz1cNndTcl+rCyNbz3fe8iPksIlqEjGG2AbVenetrWjBy0wkuetIqN
WiXn8WTVSC8W1lo9tuzxY6JJTZRYE1u0hqNnX03oK/CRbIljpN86lA0Y+WBLve4t3Mr2JHqoL3Q8
zYNMab8EA70BCzkCoqcUoP2I7KiaEnklTtXeJQoP1kRnQwA8u44CRKUGRRxfzQd2KIK1TC7TUYRS
i+uwDkrxOECJWoUY089pDI0U375Bw3RfdsO6afIO9bKltlqKe6KPLW9bd8F9nAzWwSZAl5ZurM7Y
ZxAM0pHGkB9tOrGv8tBeg6AF4FNkbAkS424e7OaiEVN5bWko9TG9qT7Gbx4sTU6ooz3peAgVyBj5
IjtmM7neeJ9M0V3Z0p/WXLsDcqSXO3yY/XlJlC+Qah8TI7gzkF/taMOfSgUCoyQ9ZB0RkNTxXuvY
qF9C6xegFfqlQdKyeaEPq1tshUb7NrJkOMnck8m1GSWo5QCyylA7aIMGG19n6p2KgQ6xDbHYDUx/
SIM7lmL6iiOif6MzXvqumh9KtEqysUmhtuOeSyDcObt7IslO4ifAF4fKdxlCrLueAlAjS35npt6D
yK352MvM2MBvpk1iZ6dmhggZuMPLnFjNJRHajmQRIj1MDw52cwydGhKTndtchdGYRqOJxLOyqvoo
Q0/O5B5w8/e9twfQTFhiHpfH/n7UwLRvvN35z2f9foFbgMj//IC/X9YzaPzdXvb2hNutv97l9rv8
9VK3H0Fn+veT/vq1/i/3/vXn/nnH/+dr/fW+t9cCdFeBbiZfEs4GN6OImF9EVMu9yz/1n3/CX7/L
f/vX//Nf+z//5/76Df58Nre3+fOGkNq5To31ZyKL8aApr2X+gEyXiY9TzGvDrYErpcv2JNvnC1x0
tuE8qiA9wbvCytuhr7ZFd2fGBRsCTDW4qMpDIxsI1h3hUFO+1cdLP8/d3m7rewd1yYoOm7Yp8/Bj
Tod3rkNqnTS8Rx0sLIa8241t/oWR7pjmWyfvyLXkPkDiqDiL6AObmkMymPNSV8P9AEFrNhpjo+qk
XdtMy8EfORvXC39MtfHlqgmBL2xvUIMPYYHIqyzKfYV1KXZm4hrnqNxERXwxY5Zop0Sl9ZQMQGoW
PQ+xptPWsALLt80M1HrP8KM7lUKavmsiliXujjMduQcb0411jjKNeW8PuagtmldCePHppmgDTUNi
WqYcJk80dfAN6oyc6vuoL/VNJwk6FeOvuoFcTL00FfJgaWm7LXP3PWMeyYg1xrBtx2/WbD70Ct17
qLpxYzX1awSWaRETOUZy6itz0QZWh9BGBW+W4Q5bytksLQJJIt3dTtMrttphWy3Kb4UimmQozwPE
785MfhwyDLC+TRqpGGNa01iuzMtQIJT2TLqvdPZ2BTOAjd2Z/aqWqElFWBLT23NlcJnkZnEJGEnS
xayXyAyD7gnVBoj7KtnVTRzvMj29DzBKriY0ExF2fWAldDsFvn1aFNtC0Pwqu8sAB8cxvDNqSv5O
YQi/Rr2w6RjtSNs5FfUAoFzTr11QfiWG9TWHGqNbmjLM24PdkDObHmPrOpvsENCzk5QcUgioNIcj
i9wnE+mDNbqfXobkCfrBFz1AZEX8ouIGym/EYrb3MJUn9RfByQmwhvDkWl7nY6JAEeKkn6Xm4mUk
+hvnH01WNJH4TreYj9WmLSxQEAXDZjI5FChCf6z2M34eP51AbJQdhxbdfyAS37NUpD4kK4kenDFh
2stDU+r02Oj3BjXH5FQC2QWyQLNnLH1dn9/Guv8cSVfeeIWDiX34VdBTh87fvDWZe9KartlIzZKb
PMzOzrpgx4aQeIubeUewL/3bpH+sEdDvVIJMVXmECdCTepo8vH+6MLcufiOsnjTQ+y6E5soUd5j5
VJqgRo7p0IwG8PRIZ/WDKsNYZQ07qMZqX3SM836mccYh/9kYjp6AQW/vOx3IKdnKUBAa5tf0Rrdh
xnwUGu+lbcJL1DLkFnnHnFptCbtBlZaBM9CgOhYgTzykDn5vuPQ4rT3yCVZSd/FZ1LJcMyEbY2/b
Ss5QDbSJlDW0NdHSVfXy52bnEYJNy9To0KGg7CqjiBRmvNMzjgEdNeGaVFl3Z3vP0RBFvgVF+vZp
IL4uPiwDmfjtD0Rys66HFpuZA8VHeQQeISq3PYpBpxm5QMD1y6OdgVcb+LvimHA5LQ0Z06dAOM2v
S5JTlEJdxnxbOYAoIm1JxJnTU0lEyGqaVOqHcQZTDnIATuBoZy+NWYplGDjl0cuWdqNt3+UU42zE
3pSblDh73R+9KHbw59JNGxGI1RkUWmgLzMJa22QogCxRvIw+g/SJ7woPeH0nx1eGv9fWCXiObW3q
GbB03VOGSdMk+XHOIKSa7204XWCtQQFO0bgFuGuslrFLUJLQQajHJl6u9DFogbHp/T5tuR40aA5I
LQkZ3vZ7J5j2nasdgyTxBQnY6zyppnUiHYLCHN61c431ciAUA9eUuCfonOGNFBMfoxvijNSDjTXy
X4Hvyw46zQ5lE0sidsCNCCtHUcWsnyQPb9di8UU6Cs8nzYedpmh/LeipimWEAI1j0lRfM95HR8+L
YzHq+ZEOf/771u2+P9/ebv3jcbf7gphn3G5p9DkYeS2v9ed5//j2f/Eyf57bx4IX/D895X/xdojw
zXWqPAJdwhSRgPmEJDggHa8+a6oBITYzsA0YPXuClIcUJgFqLqgpLlPzwKGzlDVraaBKbfATumw4
16mZp9ieaUuQQbNry8y8eI3+OoPq2IMMDZiqemdwQqgfTU34EhSblrPeWESfV8su3R3NS1890e16
4aHvtoU/uM7Jn+I09tlo+SjO98PcfzLj+HDbgjyaeQ8H0iDhOKCwWPKeIgfaUu0+d5wjFbiwXCF+
IYPCWfXDMr5WW6OOk3WqnU2NvS7TUVZ6t/lWtUfDCC4Jxt6V7uANZwSNltxaAWNZEHfvKcC8LXLh
1DLYIjv5t8Ht4SGYz/0CEQxQziE72bkygMjZtT/mzMYDa5jSbyrtlJoLkQuEWbxkrpIe/pZp9VcV
PoLJciG65V9Aaz7ynojLJY5TUtgX6Q7xu2AhbnZdaz+RCLArW0SAgskyHckqVS8YtfZibjnvDPHO
6rxL+byC7GHx1vhBHjzNpnyQo/kBrANSu2Wf0O3ESASa976gvTIRxe2HSfY1LtasgfmLV5t3mTC/
IMUdhNAeKsM8x2b2geWM1lCDsNoCpiqs5gyV4TIY/YbvNywD9cbQg35r9yciCAMGjeZayD2bvO+E
+v4o0vDVjbjUCcvZjxNZ6j046TkRnwtOHKFR9E1rp23YduI0Y3ejNT9n7JaLD0OhTXNsTflMLN+r
AH2BR8+efgE7ZA4/Ikg+OM2/u+R/vhOGihRpznO5m8DRolmsxnObWOcEpcBkg5mvmvABTcGLLUZ3
S3Qd3U68N2bT3RMTpMiAEt9s1UcbPiIT3Ih2ZSqTrSIXjWdYk1kZtXQyptzCzhrfdXJ6LTq8TGnW
77uW7VqV/WIQNpLmbKwbfQFsY9ZH94mTqKn8Iv9OTeN3gefRlooxUSc/6blBbXMhLFA/cNBZd2IZ
qdVD+p6VAxQbwtryjmUNbyJ15sbM7ffE2OWxEz14hUUjOQ3u2YAfMo1ZVZvqCHoIqYMSAEat/F6g
JKZDyvOknu9i9C7rGgYR09GtQ+Otjpx3YuqnDRHHv/oSfQuW9jhZqJc20UyTOb0gW30fDePTmFKy
bypw6dF8FdLmXxCrj6Rz0VZSZ60QQ5HZGnH4m7V50XPbQf3a/UDZsxVIMtalNh5NhkFrh+SVjTS7
Nxey5hqTvKU1OyrMN6uaniuz3U9BL3cQQ1DMNUgHie/RHPOHGptLS/jrehryO80byXZBrikt+Whz
jVjFDJBhvdY7GasXaCwEDSDx3ZhcqAYTUYYnGJoBX1xpJSFkrWPgGCe9wNI+xhFsWxQbEr1GvrLN
xjvDKpy3dWgjz28NZ6/CJeE7/p5TSe/CEoA6uJ67qqdKFsm9UQ6PM5a5cAim3ZRlX1IDuhkGAA0c
WjfblI60D25Jf0aOYh5R1Jus9rX+nMVFevRyRqn2cmQo/tDOyt89J3X80DrrWfWqTWhosKYmrcb4
PBiPaEvWnbJfA4X9oYuyN/DbNAEbjKZ8BtCOTtCKBtg/q85FpT02DFuTEOmWwHTo2ojH+rq9Elq/
6aO0p8sODm0yCb5t0VFs58bbz1Wmnbw4hJORU8i4Qwv/yyb0rOO4qcwe2aghF7xtn+yUg/gkGuwl
rcr6wG1Lj1OLDngNekJhe385bx9FrsgvtXDH01jcDBPdqDiv7gx3oMwaZ+fqkm0PbTQBEtDhAHPf
iyWC2UjyHzlaaydynjsFs6Ie3Gvqye8F4lhMUgaq8uYeJ2vMfxi6Ke1ZFF91dmJPlDanOh/ktpy1
NzZYWAya9mdVIAIvsjF/KbKcEa5N7h47y46Q6cJ2KQc65xf2tWlNf9g6Mxlct9h/FkkJhGBlkOoY
pOdOwrGfq+ZpjslbZIJp+QTAEkGGJ01vgWvHbYC4qKIstzm5LjZlfpYWx7xV037OmdYUrYXOyPvs
XfenFhk0Naf0W0oXlTqUuIgIhmzXKSA8EeE1AQz02A6Qb84gPmwAyfkSzEx+mrOqnTrcjbqAnIK8
zXPVQ2RgqeTPWCUU49Ve09yPRsFydHr702ncBpEFh17ixYfEDD6V+aCzo94HVY/mNaGGn58tTRJu
Gr4BoMaVxk6ZEEHXY9gRmooyqbV9dkkleqTeICOp94mOglPTunQEwU4BjvLzFH2iHEpfEJwOWxu+
X2bcpwHSQqMNnpq0LDYx9nHWxkLtzCV3cowXFWm0aSz5TfXej8yi3+vl2otn9mjLGADiuXYApFqA
S6eLC59yE6TQPdUiU2RahXCrCn+YMQyXxLJ+8Gl0/GqLFH124+92ThZxEwd7JpF7Co4vthU9q0Lw
yzBnXE3EA4LMti5DNrXAdc1d2bkXwUK1GzMcNBLclD+0wG5t5gMrc0i9haHkN9Pw1EMKxt1orhkA
Mh7nDdMlHlIlC4luLFgLylMBKtwb0aVnWFtWnYPzTUb0bN0KW3RJtpln3DdFX7zCbxHj+NwUSFZ1
XLyrphuJB4+YrwhU01oXb+pGaofEkVdRg4FY7GOe5ttG92sKje9aDAV2nhdTOGqyihLBrVxc6uYP
mQUfskN4n+j5Rzh/h+mn/ejNkUCJaFg0BzRbspEM4fjOs8lk4Z/t9bqzKZRB2y+7j2Q3nrqPQdGh
8SwauU5Ld9BN79G8PbYp+FJMOZgsUt/sOjbKqONtnQ60Q0MZ0sQB9+mLA6MLiOZ8ruSwiwL+FQ5H
TU/6q57PjOl4z5omM1jDhG4zVmEu06sZ9zGbNbI6VXNm8nM1kiumU7hLPrkk1rFF4mp3eKdyDnzX
mh4LvcPb2ghAkD+FQ8ui9TrmNUCG9fDZZMLJNaM6WBGq2tG6ZAQq5qhSEaDUdynmUYK1mgczsg8u
//7Y7r11wb+/7vs7OFxMlPr5xYvyn8B5L6hAFwl2f0C9vzHdZWZ0acfiuQyNrxBj537s7/TRBp/D
qEjTLk0GBCalygPMCRSKULmSfJAcXB2RXsXBQFg6p/ZmbumJFDE1miFJBKhs5lzdfnAkNBLdzBbY
LZaimk/a0Y2fE/hnttCoclJf5fGHnRFghemvtdNTpFMn9XGJ/KZhXizRWw84i0ZJGJjO2tRwiSrU
bK6juHuLxcTO3dQOvYMk2+w40BsxPmaeuMKJf1bz4lbR5qsmkh382hVS8eOYjR7yWLXvUaRmoXEl
tJWpSIixsQqWloz8UDONBS0OgVyzjDUSD2NoHIkZIKvxCaQeAUQe3SoQYz+QHHf+bFJwty2q5tTu
/E5MBPJWVNvL+TQjWAjM8Ac9rmg9KyppxFOEERsTPQO9UVfZy3Vbs/sYVH+Y9PtBg9EzORREE4Bg
i1kcUvdf5qwxNyYkaZNTg7IdLj4T4hHReX5FTfACWzsa08flD7BSete0TIhoBZuT69Qj/AOs6BG4
MxYfDfJLIMyXKRgOsNkHPo9VpjhjtDn/RPi8x2zC3saerW2NaAq4KQLmQaTMR/ruYrZctFu7QyvG
Gsc7+VxmrbWHWmRMqBJqLpyir8K9TNjojs3oDybvmlYtftc+3Pc9n45DGPZYBacxR2JUiP+i7bxy
nNeyKzyVRr+zTR5mwPaDcqqc64WQxBJzzpyTR+GJ+Tt1u9HoBgzbD77AX7eCSiUxnLD3Wt/6HDI6
hlEVj1uNCTROIR7WaKFUNgUCCTfZCZT3e+aoKjiHnaawROrZ4Fj6ravDHWPoPUL7hlSBAkWwbowL
2Db2o9poeBcjufCFm0X++rxBzbYfNLEF96SlUmld4yFNDDNeEOxKVx5QG274KjwWWf6uDSgcPYxP
m8LCQRMnlP7mqUl3Sm6flFonx8vR4OMM40Yq1SfCgldpiX5sdOGdkkzJghkhkDdkl6Gm0hVkNtsY
VhhazbWqzZFHA4dySaNl01oty89CqzAvgU9Q6UlS7cwp2nRYZUkynHUScpqm+KYLJfZoPcMNPVNI
dE0+9SvbQgQa1RYB6mpz1wrst3hetxCOmzsCBts7MDeUc35/SvImJSgu2l3fRDnQyio//PHZV+Qq
4aGf5hzcBt/9/cAroXgy6ljFlPKz9d65sCm3ImlbUwamv6SkX13t4jVJC+VZ8QZz3auBdmfbY47O
t453fQWlqbSmOwJE7HVFdMPzMJgVNOaQ2Pem+QwUPbgZA1SpYEZ5oCXJk2jmXaQ2+oWYCtbZaZuw
lWWrFrt198hqKyNWNqeFlXGFM82R61DHLL2teXyYI80AQ9JSEqVPtrYhjRyRkf71Q4wF8fj7vaA/
xoXpHH5/FhfOC4jpZPtPD//9odnlziGsT39/FkdTxqObj1A0MYEkYM8Y+ELjmFuzcoy0Sjv9/YPW
WSew5/kOcpJ+JMZK/PGBSjsaiRRFaifggpZV8pERG7H5/f7vYxGasBxWHPcz7EuxycbuaarRCpNv
4SpNcPDKae9YhrLtfoV+LomcfTMTN96QJ065FcmfYiMfzxxu3UDsNBFeIljnhwjN8AHu1MU1uPLo
GhaHkHZ6CtazLQ5F7cqpsALz7eBipO3nNXq219GRHwZ5cfx+hkwuP9QGe/5fYq3SNYdQ05vDVAXt
YZJfZjXN2M4Dxl2BwBvktyqXsdueieaN7WZkTg6P5MclTBcgcAgzJVEsdXE4WE+TR53LG1PwhLZo
jkNzq0fXO85tK++hhE0bL8SF/kDU7pLFUoXAOMWgoBA5tsYZSU5e1ymHWQ3xyRWNrhz++OBQg24h
xC2ojHqHbEiVPz5UQQMmO4NjbKsIZRt2QRg9eEgiH6Kqs3cghu3Z1c0ahSXiZrNtUbOkS4scim0G
a2HGZnGgUkvfFK0iZs5sQjeuqLdS1eoDDf1lNVn2QdFG+0AEA3NvC5vA04L6BH+UNBsl3+DzSg+1
t2tUE1pfMZ3J1iJ7PFSgAUDZsaZZO9g1IeWkxeyaGs0+TSxmkhgkmeqYW9RHzKNukR610UNdD3SE
I20do5aEW7AHZEACaUacq6/KIZHca6Vdqdr8OhOAuVDN5mwRMXHX5iu3KToAXOE3I4WzZNfpHiOC
HwJUTGwSoK9aOq7WMiJSIx6jZTIQ3omqTcGGRqfaYT8hGrE21CxYlSksNw22BrmncLhbC2W8ieAI
VMIR7kt0VBUOTvhk9xRkCQNgdqxYFMZxAsWyXALgQ7bTpS/UvpW506ieIH3R2M7NWYmk2XQkOg2c
6vhTeG6+t4YUlF1+VIyaElTRvql2d2I9EuKPMVZegEg7pCmN/mAGYua9Ra75Bcp3R7nss4Immdto
YpKNyhKQ7SgFMhh7GxAIiz7+CT0LX3Czz23mddGTsDJUu7Y0D2M5TBSmpWHU8E6ZUKgVRygWIRJQ
FPH2ZUMSQO4S4vnKONerkH+64bHThU8Xh4T70dyWFRc7XJsOqVnzZhON0xdhyivE21LihwV0RD2e
VN4KM6CW5+FqaF9c2N3Z2AIiraKHUnbZDWJRI6rNZIyja0vu5nbYuknWEdDSbiPOOs50SmuYDcMi
OBStex/qwT6pJVUFgiLBSgIEdwFzrSWhJkyfMI/dO71+CxnizJ7JqVEjNjjKgTXARt0Z1Bqr4NEp
rHyJS/cZ9ba5bWknNmb03Fg5C2n86UQMQtgpBa37AxPFPXv5F6VwARA2WORRjE2l885m/QXhcrR2
YOfPhAbhkP/se9jeTKMPaq2cBnBBbjqTD2uXcAIUWHSDcyG6N+rBw5fZB32HrjdorXnqQ0gjD1B+
/6WO3o28RjCQ8OtNVkWp81kS8wDF9YNS/TpAhEHwAu4K/QXFEzNdeo05j1ixaBVooSQ+scDHJoxY
SNgZ59h5igeeDMIGuu4e+IhLs3edyFlzLIN9oZukyXjVC5Sop9Luryy6scV/aGhugpE0FQz9yTah
xeOp42maYqbYHoSXkV6LwNgQOXkbwGTtswItluK9wpV4YBe5puMx3nVsRZeEC6ZVvrOl0NEDcQlo
AmEfkaFIzPu9M/hdjGzOpVZOV+MBoSo6cOCYWeQ9uZ5VsVEZH0eAJAmXbO4qh9RhAQc+clPh45Ch
v3UmQcEtDWw2xVvdsEqq3A1ACy7fEGjLGFu7NlRoYpXelzOulbr/CiaDa4CoGVJLpbgFLU2MuH/I
EQ6eVciQi9YV1zDyqCZMrO3KBKZ6aRqfbhrQhHOV1WROKtnEhW/onbJWCb8uLUampLAyyFgUVdVu
M8XWoe6wFtjZ/KnW+rNew3kcqLra4EKspJ02YIxBF8z9BWLKqTMTgsZACcZqXC2hopnryMX32YwG
dScTtNUMq3tWr0OcUolrcTOAH4XxG7HKhtIsm1TLhj7AwuoxpoqwCdHyB5813r5uVJCJCEMsUKN+
TRSUDGKS2ZxkBwjA4dL1MhZAA+DBckzNTzG316LARAS18r5uDErdqrL3snbdpLO7Tng2spPn73zE
mJDN2XBMG+dJw+t0dQcka0A7ENblF8HsyWnggJLxSIa8xkyRqO+WM0dw9LX3sGrWaAUfTGWT1Z2x
Qfs3LcNCUx76Jr7zNCIFSUy5t2TIoOc9UUR/62T4YChjCFvuflzCRBMaMqQwqHEVtkMfHU1oIkfi
fVB3IV+T4YbkSu9cZZCQlIhMw8ZAqEYd1pChiDXpiLWJrTfUkk3XIwoosLBlcbcx0YUsulavF5bZ
PuoDrDCKhKUJz1HGMGoykJH9+EKdzHzR9+mHSYUbTBjxjQU5jjhkSibXFCjjXmswyqkOkY/oT+9i
MiAhcNBJIBVyiMFMAX57sciLzGsj3erq8C5IksRFR4wKjLooQP+akzZZydjJoNOfa0bNSBPgngmm
HEoiKoldE7w9YitTGWDpkGTpttpBMen6KhiJZNTlJEMvMz16UVL3zZ3JbzLrPiKO0x2OTqyekMRC
IKDvsCyC9LEsbTotuYI5RLXQvOlk9TiM3GDA6ajIKM4OOes+YHLFVUbH3YCxQJmRLNkZN3xio6kg
NHaumReVDukWIt0tuRjZVo2sgJ50vyyjI3DzS/8bEkoWkOJsE9UiqsDolU3SBodBBouWhrmcZ4Y3
U4aOji3d8LkYj3NnfcRhRhgL+gCX7sSyLQkt1fGhIFprVk2PnD62FfAOdbhvmxhnh8V+KrSIP53j
Dda3zUguKqmHH7UMSk26e8UiOBWPHbRdjztrX8hg1XDkPEvVnDI0pAWg9+4RtwjKco2+nWgdHybI
dw7ujnTCyVkLedjXoG2GRRRDCB+qYRviaWTccgHra3vT7Mm5E+WwBdL+Zpe1n1lUEadYTU+1CW2m
mfHzRICARwGiucWeiU2xu8XTZG0yFrqGjKE1sgRUn+0nMqD29/lzyAbGSNKMW4UMgSbFVQcKU6ch
sElyzpAtu4Kh/olprkbbriablH7dGBKRa8CEW2qx+9aGOLg0tM+A6zVzl+kHTW33o4zajcjcTbNv
j4MtuxHUqDPpGQ1MYlsj5y7An4Up5zAaRPYVGWG+noz1ZW9ssQNsHIA1Xr6tBddDlyFctUgEjmU0
sHxvCSa6plI2dgytNIirA6P9hYZFc/TIkI/pAgFWiZ+cgOjhONjOKshaSMXZthgoDun6WwCldmFZ
OJqdgDURRqNzX9qPGLLWRtTzEBxxay2hGQS64ssUt1ifuw36Yy43l7C9gbTkHhgW5gD6Mu5EOxGh
woLl7hOS9J1ZU1UiNHhfO/2TV8zPtYxjznr4bMQz2ymtjrqzL3nnvpYkOI+qj0WJlL4pfjUt974V
4gPbfbpE+rIGer4ZyIKueliIrA1ZZqKWJy2asO1PwJtLBi20ysRJC0GwdJFpW8/1PtNQ3dWur4zJ
p0rRaOMOzjNC1FMgI6oLxQyXMIPu+wZoecQ6LRTrSVW32cClUuDFqehf6J7e7RwSsGszeVFTeCFq
+hTKiOyArGz6PQ9uqxdLDUGkTpp2R6o2cagH1CAb21zjR3ngkJ8au3pIZRi3zapkdGkZs9AOleJF
hUg56s5PCR+GftCStOpzQLp3Rcp3P1iPsUHsd0/+9zhnPy0XyAg6bI4JCMfGuML7cB8FrCNtMsRV
VCD17CZLXKCUDckZp4675P68wysRPqKKf9Dm5AGVOQlvI0breoUAhuFXSfazR+GpLg17EXJxrLyt
R6SRUQ3fpoU6GqWOtVQRYi/YV+9rJFgR2Sdwt0MauDVzxADNrH3moLI5q9odHCAIooKodTKyAXk9
uYXxLfTkPDAHo5iu7qxeVs+FfUvmO9xWP0B9L4Is90yGuucduyrlpdP0rdCtnYdTXPeMWyF0Jg92
Izbp8EkMEc+Yd2OcXVwZHw+BA/9jcKcn1SORDAAxvZP+4sY0QVwZP98DR0tlIL1ntdvR7KkhaM8B
ifX6NL0o5AsKUmUcEu1DAbOVLU1fDH4qI+/1/Dlz2pNeK8OiwGMQ7Vj8nCOrPJfkri+TyrjPpgv2
Sysq3+NHOkG0Wia85wyELhTzBVxqdjObnqyTiHGagYDGfOoot6kT7yl3XEZkFtBDxs1Au9Dafo2S
5s7rLL/QjF2fhj9Yex6rfH4Y45FYjncUc+2u3DcWiPvM3bRZzKzbhHvPRWtbzA0Apug7r/P7Ikre
TNijGHW0c6GLd4wv3lJekDnE81VPICJK23YTuTOM0mLeGelI+OxoqGDvvEMHKy4IrXDZx9Y9I2y2
a7UKUTipcUxuOtVblrJLuG5bMFnUGIY7YjMehVLeY6R/GIT9o2JAbgtSlVx4CqwM0o2qJBfm711O
+2NZFujPFTdZUW5RCkNbUk15CYla3bZDt+8z74dGIGMmICHDm94BZlBYn5ALsDD+ErazzSDJJ7lu
7xTNOdvda2zV9/GMMzuILSksi46GMFaZBZ4J2tAXqFPaOJWLi9L6UcYQwZ4mMQFeDwQO5jCel0M1
6PfC4/gr0T3PhKElT3/CGn5hrWQfARdBadtsP8p5V6XTtGQ7uaJHh39VaAzycoWNyinbCNNErjVO
iy71SGqbLx6Vb6jvpN6Y0RapExtSZz0UUDciDTeqEjWP1iC+tULfYcgdN06hvbghK/lKZx80E1+J
eD3/6BBbgryZ1eAhCuqzZ+Bu6Hl/YUxOSNg+jpVxmFxbJTgcG2vZ3oHnf2lsBashXhYv//bS7jkq
I9oO+tZQkIDNVGTzmky4oDC+grKhixUre9VtThRALfr2hGdalbWZ5NReYN9dMRm6y8TMH3OifFdI
366ZjaMFkxLilvBSIG5ZtGP7aolLV+4Gt3x3p9LizXdfzjAN68l+UgokPKALIf9x4xK6Dd6eDCxS
RETyKiiiJ1TH9ahmxCyOEEB+GgUwH+a8uzGv1KMFFcM2sS0zCVxto980Q5vt6F8YR+Ew/KInY2/J
0q+vN0zU1crikqFxNxMs/tmPSJbH2rjTWHnuyQDehBFsTTj8353lrbIaWOxMh94QA7Er8EYWhl5e
Udqxn42+SeV5RlIz7oiKvoXAVl0ED6RRZTFFCA84okM4bDCxn6ekzyT+lJF4+kJV/E5ow7Yil3Fp
Oba6C3MStcwcKmERVn5G7chyt3E8909YeO6VqmP2bJt+lQ74e0SCQlWgwQliFo9I+xGcCFI1lWid
ju5zzc2olwmEVDZW3UDbHpkmlFwcpXZ0r4vCXObMp7/5qlP6qmgylUNnlzEGENZmY3idqohbIPvo
YtNviPsIjK2ale2RPUbVNeUaERZxeEzngO7o5Oe0qZ2JlFfH8i5FYYH1M7prnhFawDbsWPXTTq0o
QZW9+GhBLxfDpqBSNbV6v7CZUEDVZR1rtjRAhlpHAA1Tw/yq5u/GkNXtHvYSQwGRP4+DCiw/a2p9
OdEbCym+045gN6yr42voeVuUEEdt0O11IkrSs746g94J3KIXoKtwhQXmBZwcr3AJY1qRQG1oGt2X
ZmFj+mFxSQNqHw2sw+2IDnAb0rdoYU9B6grQnhBInIXiOZzrHMQNcK/x1DnQp0aT1j7P2BztjMJ9
/hFbDs24jOgNQmZq4NdzQ/5siC8tZukIb9kiQpZgWQH2AGHwsurGPcvxY5izDUuJGyu/Kmr7ptE/
2iRcZFn/WoXdM0rv+45oQ3kgYgW1elNtC1PfOls60yk1F6x+JokMNMA6EG/DW+3SJ3FmbdkYyF76
JMJ0yumwtHo1Q0RsbZsGn7WVFDylRfjYOm3HMpGav0pZNqu1PX0QQlao8Lned2ua8ZINorHowKVY
6vcYxhwj0DueixbHc7iVRyLL5cUzw9lb4AaH6eMdVCf4LmhGJWzoUJ0xGOV07wf7qa2Ng5uAWqy7
8dXtkXvEzjlzrhBi8pWp1di4c5SFPYXkEBfqPXqaWCVXCsnVq0K5QTNoHBajcgb5QR+WAvyM/iaK
gp80a2ADlXeqpT6R3Efz12sgLHfaM9LWao3AfV8GVOYi6xjU/Yk6A5OK3gbAWUlPMthjZs4ugACS
TVv0CEeVJJopFMVjQ15I0r+SX10tVPyJhJnSD9XxrybcFGjHT5DlqmVNc33Qoju11dVVW5wUz4CN
OLC/sgvS0DSzh2JF/kQxqCOdavWznF4s0X21KbosYR20HkdZ737gmKXRq+WQDMdk5dHSV1kXU0MJ
iBG5G4mFHZJh62mCyoNN/X+axFusMSNpwKLQ+aVfZWsS6guyOGEgQuo/LXql+TC6DXAckAW1yTYS
pI6Yo1eR0rttUyZvlsVwBtz0oItR5ixDmNe66Wd2UAwTE5PT5wGXxuHipBF7klFPigfgmhbVOoTQ
Kw8J0wCeDKhi7btxFmLsST+MgGwddCp1HtxBxsBvEAwaRgIUO+i1jpPHaBkGJ7PNHwsoEio4RMzM
SOsBS+D3N94mg0Gi8CptGb/2n9RS0FRInnMDVB/qE3wEpuDSylDR4kHSsP9tkcepaF7+9lLNhnh1
We4diMzNbOV9ZHfIObGAfcHlI4aEnLDZu7Upi1wlj96nnk2qOlEo1eXWqETWa3tMGHgXuy2MlBds
mDn7TFhgAfuN2iAqHaIHFKMRQlax8vQQfKPljHvSNR/wF7y0jfpsl0j4+M0C+fgIjdax3wtaw6wV
3Z8sF/RHuuqhykjpGclWB8vPutoa1HtKiXezp4LSmlhK9s5crssKTmVJblrZPQgpRQhGQHWplV5H
gxTiSKDDF5tUSk+FxnigEy3CkkCtDyjGsmr3++nvB6YskIDJ70f0EgDIIvoYRvnTlcpjWxD4EQYY
mGG8ox35zKCaIUijakv1Gz038u3E6IJlY71bBXyGEiDkxtXQJrVYH1S0t6vCZYbuiRkIp5yKbUjP
HBfDUlaYFJO+p+ESNV70+WtYJW/GWFjg9fXPugSLXdo0QcqmfTSn7JTk+FlNyMo40spVozTxomcn
28oip9oSZ0IJh8svvtM9Jp1JE8bGcRnZbJKu6oLWVFiyuRrkRrrxnHgbsexhVhs29JJeVW26jfn0
1WXmW1JbA8ubH08u9ETMOctA66HJexAtfI1MmCcxDdY6KeikN0SLIDvKNvPE+XdVgNoymdDqrlrW
fGjQgUjuRNwwMEtDE0DRrulrr1A4j7n+QDVsp3jErUtodaCgkIQwFWFx9aAlTig84dbb3rgrpZLF
Jl44JjrPa7yzyPUbfEPAyvYHRGpILqxoy967hSVR9WOMOtNUWPgm4KpUMljcg52OD7ka4Tuo3aPI
4qsVjzfXwSQC/jyrst3MCXNj8xop235EQJ0DVEnZaqMbpF5MzDI03zQdsTpNDziRjugdYfWxWAx7
EqrL62BpT3XEZpKKjLrqoM8sKm++Ihkt0b5o+4Zwm95UkB8X7rGYHZJtBkHbS3df7FF7R3E/QDND
FVew3ZYexbvMSaMnkVUPMh2gI7hwn2LrLmA/rqF9ARHrtJN0F3jFK3sWLPcJ87vF8Ix7Ud142DRG
S1a15QDcOEA94qxbk99Oc4USMA3JDIlvdhhVtjm6EOQvvqrAmhc6VOiFYmOrz7f2wPLQaPVnx+t/
/l+CYD6IGSx//Oj8r/9Cesq1KGmmBWH7m6Xy96/uXjav//yAf3h88++/Pw5+itW5Pf/DF1x49Aif
up96ev4hx+iP5/7rI/+3P/zTz++z/E9JMKZQyWb575NgHs/1+T//43L+hxiYP37przEwuvEX26Ul
oTrAxAxbWH+PgdGdv9gG1D3+szQV7TA/you6Df/tz4r1F1VzSI9xWVfrqipc/c9/os35+zPnL8LR
TcfVLV2Fe8vq8P8SA6OrpvlPMTCuMFyNJF8TF4JuGq74xxiYWR+tAow5pZDIAMaFaM5kwZRksz97
mh/DVG5g/TFM+xkoPi3gh3FZXxzhXvv24EblMqynkxJmF/kYxWVwapASgiAMvPlefi6/J9pqh8J/
N03upevEsqQpIB9fJoFvOpovjBlsLywb07pAUjkrhUWDHgdMNmKuS8B1m55ynWLvFFbKSn4e5ar/
+4NR1fyknv1AKe4tHC7uHPjZMPsJjGqzrd/BW8m4Wl+NPEyEwUE+Vr6k2Sy3o1HvUITcfn/fLi4t
JWdbP7mIXV0j8Ef22cnoo+87M+ytXUU7hYPwO9RWVjf7tZdetLm6K2YEqU7w1JP1onesnhBo+24X
+gM8rTo456RuyTebZ/2wIpMOuMalKmK/rdCuzPpRqThw/NO1wM874ZuT8jKU0V2du+vKeexYamCV
v4j6PDa08VLr0iqqP9cDLvbxBmOyKILvBvM93kc/LHLcpdY9lJebBDyEdbLtE83XZ154A/x0QgSY
vWAmhOtDuciid98DPJ54P7nwbY4ef+VCswRMd/skX1NJJT/rwkf5GsMWAVkq/Nn2PhJ6trXnLc06
A3MZP7V96AdpslTL7NkLjItFVbHSjZVagpurlKvpJhfdVv00gxpuFyuN9zoChpdHfzANMJPpBauf
PjvfasspB0/6UiT9h6s/Qmf2o2q8ARK5IDq9b4NsyV4pYNExn7lVBLOod/Va1a+s9MML6TgVFMmi
+GKNxSXy5lPBBFPpxaVqCIioxMvvZcAbCafA74jAxNZ/V8SxD6PnZ4wWbFi+5CXgeDQf2jm7kNLp
k4F30SJiOzj88l9FQcqwv4cquiDd8m18GlXmPo6puqwd76sSypt8St77A+KLpVHxK+14a5rkQnzl
PkRFacfjOZ29F3kV/x7M39tvzmmkyXcALvZiVt2tDJNNkcdHr/jjKSItuSTEc9uKsxuL/l4J2M3z
7n//RG7RfDD3+jz6hde+Gm7kWyI7tOZzZVFQ4JaUB2I0uMUKGbDKzdFTRgxQG8RjtXL6lP0893sf
/16Wv/epmV6Qa9PJvjiTwoGWt6nmk8vmD0K5il655hiOKBHJMwXv57nBaNhVnCH02L7Q+1svJGDu
Kw+dPbC7bc+JlxccbfKV2wn8x84XC+Ibej8/oV5c1k+F7XLY5xsN9Eue2I+JfpCvZaL465b546AV
F3nzTk31rKsbMXvX1CCOhzTdnIqmMdH35yT1PwMkIyyOmHSHc2ugRMMfaSqz34IGiNx4g3vprhYD
SYR0qkfnKXVD35rNC1l1N5emEf0wIPTTreQgzKbmI6y579mS1GimW5Y94EuohRl+M7pX4zsW2bnW
xhej0Ne//7L2WgG0UX1HRPSTwRKVabeOwuA4zt2tL/JLmcL4H3Z6p7119YuWTD452ZeEW8YNip/Y
CH2qSS8tGSCRwhHFb/HDesNvquGRrFvaZspLjYERa7T0sqpnYH5vnvaKR2KXKt2uN6wvkoXkmWnV
0P/9P7eqzQns3MmXd4hZj2fP5JkwHnkqm4PoeVSavWAdJy/0hJegKqMPGXMp3Olefp0SqtmV8ZtT
NlddMBjzUgNzOsuuz5QjX+/Ly+TMfhGXF6j1dwkJ2BkR4fJyg8t/Ud3hPlAEIBHd9zJ5DRnvpEsg
qrrkDN9QoX2g+BcYmMem69fct5escpgQwrvezJ6A+tJtmn15dZeKclIaaL/u9KQZ3EwFUFk6Zhft
gZUx8JDp1kWMMSU5Nk9yxAkRhhKIEByTPlvLuS6fa2I/a+BGgW9TpJdD9uRab476Jf+APNNwLn7k
744B7fooJYyKFZzRPhOpgCZH/p5ZPSlgdf46EAmOSdRa54YAQKGs6dEd5aDYBcNNRPuoKj/GcDxa
BlLEUh6l2JfXuRLNNzm3dPRt61zjqLEZ4YblIfLalw8bi/pNty/y8pfvSt4CeTGdpr5csSFbxV18
J6dV+RbkqZ1TpucmXcvvoRu64MS/GYn+1SQ75Onn3tFO2ZSsJxqIvwNdpsb+7Lhvcf0lTx9BFr68
J1O9ftPMd41pxFLT+wAaD16bizF2D/iDljMjQY2MiHBEnHvZJiQTTcx4wZrfa9L00aoJO/5q1fk2
1N4VZ6ovnwuCkS8fRyjAMlDch+RvL0O3SAwZwW9KOrlS7wadFYkruEoJLWD4kkfDLdsXenaTP8hj
ztCYafTVKKjKS1xe3kJPv2MFhOvsx3Z6ibTIl6cFEEgw/wzZcJZfyX+F513VLsHF1EuG7CWyIr/H
VJhoEx1RWWbggsnwwMuVBSzMsGheS0avtOQtFw8oAT5+b83OaN9A/jdwoy2qz4yu8qSGnfJAMW+Z
x82PnHesaHykDYJEn0VAwDOwTa6K9iQXVfIU/V7TvL95CFdJld6j6+VilsPH77xY6N9I9d/kG1aT
8SbfqDwAXUQGZV88Z6Z3DSg40914DUrjKw8YXeKID5jsqYcyUY+MBIwA8jA5BpSy8kt+OhEwuYit
0R/schWaaGd5Zkebz5M2XePT8Le7jQtJDoM03MtMfAQdYyyDmJHb347Y/+1Lu+9uGh6C1n6exisy
VKCb+UX+md8bo6gfMkg38nM0rESiKNcqh1kVTMeZr5vs0yjmNzl+R2K8Oarx5WWY+pRyo9STXxeT
P4HKS5D9dWWyFx6dO9DV8asRwdSpOtF82yGdPBqlexGb5pL+e/XYGuKK+G7czpa9itQuP/VQxEii
t8alZir5Sq27H1Wh1UuBKvcI4sD1GW8me0A5O1Fnqg20f9LuOAWwfKleIpOXOqZNOdwsdI8IMLqV
GiOgm+mUnAxClRkLPyp9a7taRfhTG+87N3ic8+xNNVBw6+2uiTreOgAMHETjIiQmpBAVxLp0khBb
mbpm340lJc4W9vDCrDXUk06cb6nOoTaySe3uJpzH7MrdkrTGGUrvqo3Ota4XWw2UPG0J3dsYTvKe
wvZeMW4WZDs6Jquj6TIOw7CPSsz0cSyjDHIIv51tUZtC9gRYONomSvrqdVAuQguGUgkaqBwJPdKa
bN60znMxa8ouL9J9Sr+iGCEsoa0UeoGgAPmFAvJhORXWvV2TlzvW6ro0DJs6x9btAEUnrEW2zBUb
K1M+EGJhTawxOtYhXedwcmlJUMARyWqYQKX0yanPBukgpi3Xzj+5iwWxGp+SYpSVAmWbFDXmvDn9
bIV65zUzp8rQCFiAeuFuctyXcEGpZbaIZeGGECJXbgBd88dLHtKpFp6dpmq2NILfo8icdzHNsbX1
BRitWlqdU++ASVq7zryfbcOmKpvP6JQ1537AyHMX4zrreuW1p9WwnVQbGrqhfhj1RBm/4C8KYR8z
HfEJ9x5FpgBRaqfYT1l2ZiX80FXl06Sg1hS2+amXVoL0QaEJEg/vc5T5pB1j18WMRV9v16NrhIYl
g58l5S/Jr0EYuuuwQWWGtZnunuJuTYxgsxFgQiA00E006zhWaryLcueIPqM7YDLp0EmLT8Vs+o3W
IGsLW9KbvdILoOw6dEKIZK/kXsuwkNUi809JZ1kWGqAFk23M2JQjZsbvPAnrpUDSBfUb4cpEhkVZ
7BN3BLEh4xF6d3wukXNjhM805qd4GcQhsXuUkjhpqGBKHBxoQ8ETICfVga1oFHhXfcTJDXHD5zZO
KdKFUF+wXhiC2loRfQk+PRxQf2UXp6XL1C+ouOCay0lbcxHfrpQQPE1jJ6wm4muJK1BW1VZ2EnNE
IqrHKldKnpP2m4f6CuQOBeocMZ3Ga4lQMKNNdok7QcN61WM9WNXcq6tUYCixx51rUKjXSvBxoUjK
NT1qkgLTxA88WomV8Zm20XMoqlPGxbEhNUksh8Y4Npgn0fhAhmhL7OruwkzkH+tw/40WSpfcm7BV
ZKAjUu80pN24mlQHrWFIJFpMwOTCrsQ3/UBly71LvRd1FhBnQC20Y9TE/azDevf7jcggSM5FurSY
QY4QIFC+Z5Nz5v1j/BgphusVLVPh5vFGq6sdCfNn1SJya+Jc48yjq5/RlqezFFI+RKDpOc69bbnn
UuEIMxk8wMmDDqGhXmzJWdbHCO9BiAvRI1YNxMReVaLHoWeN0RG7TRLGCcwxAgKZAEDi+wbikbao
YlLk2WIMlYY5R8CYgYxZufa+Jy7ZIVJ2aWRAcElkXQaYdZfIqQmVhrNIN2ODtOg0tVOxnsxIBZ/v
uqt6HAOo04KxzkZ526QGiyeAbdkENsT0XvuEba7wfkwFUNEwggi2Sbwmu4TMVpVAqiC8IjWYoDmA
88ANguqWCzIlDrxX9YUwhI1puqDpmypIRjQSydsfdyab0wHUbilYVMfe2PYBu9JMLZ5R4cAHDu1q
q6koKwquzNQkC9wlYN4geDJGo+ykMXf5f1F3HsuNLNmW/ZW2mkdZCA81qDeABggwAWrmJIygCC09
9Nf3cmTd7vuqzdqshz2od/OlIMEQ7sfP2Xvted0NJJ/MVrHW2wItd7sJZzqfyaxf88LLVlOdnp1g
aNZh2P4y6KGjDnaKVUVkThoiZNJQ/awH2Hr0l0HwMkn1XQbPwsQmvSnIHWKN4jFounA/iNhcjHXI
LdZsdykgtDHadDQ6PsTnuJFkysxcZCMcE/mql6+krlavFr1e0PTuwSrTK8d7Y4Xl4lAG80Nleue8
41GVCHts2rmLOMq1VSXK98rBT0hb+AqNM+AoNu7Y00aC6sXn4DVXxaKBkqia6Uwwy04+lTprs9Oz
B1Pgx0z8cBozd10WTGzY2MloSeBXoVJh/MvdraX+6RFhOocT09rcfYNeh7WUUZdnpsbSgLMP3bF6
grgSY9uxJdl/1VNbArqBgmFWE6T7gb+D5FFj3ote2UUHEf3KmGlg2qfJ1RgfGqpZiEnJa2FnhDPG
1TGpOn1BQjgZJWpJkDr2gh7Ni4sAIAEWSwzjuQUh1dnT7yRmFx8HIEhu054ZIKLOktElEKVk9jlj
1lHOhRL3yu2o00AsqNTk8RI0ijal2FSh/awR6rjq1Q6lNe7aMtmL3Ar/HpiJrWuNLACwiMchtJbo
T/IleuMSq/N0CSTTDz80YddyiggrRE+JSxwB4h28vqAZkK38IiMZVZaCnmeOeNQU0IjBlM7Ca2x4
uRychONuargznhvgXuXRIVDUZurBcCfuTZzOzbLp/HFZiHlcIew4xkpdd1vNhGudyd6ZFyUtbMzs
ImbnmC/jEHwyZ0NS55N/glSHt5TFGkUydrM0uqvmP1eutQl60mMEq7ab3UFhAEpkQFDK+ZFCpWNt
kgxNQ8MK4SfjGgYzNh4TwHxEcuUiRya5HHLr0xjjnn1q2lf4jgG1oGcMC6mtchmyHsdLQX7fpuoO
QdBrawjocC6y9ax5BGfMj0VKRGDZ1E9j6X3UvMtZj420BLVV2DbLLYtsmDONjBPChwAFr+FkMtk/
SL93tjWyowiO6goFScCnwIzA28vw6jOuOG/NebkDXwjiqsN1HaC2otTkWSdJEzN3v09axMFt5HWM
c9OnWbSXHthOVoOb0RpRL2XSULADVGscdleowVCQmojJcQ3iHQE6MGcNNFalrbqSeW8fNQ8j8eJb
DsTb3mRqo4+wDFxM811C+hYwYwv7D4POlMS3hLQdx9uTyNKtGld7JomVqxT5W+ZdkItDtc9qcifi
ZoD/wzMW9nJZc9LOtRruFTdVRgAMWoFaxICSEyVEgSGRWCKdCVcm6sVy5APLaiItlCCN1qweiq61
Seaq8p0yFQnYnYIU4fVtpyqbEUOnp7Nz8tpNgXumsupQKnfxCmzBXoQWn7+DZcyue2a4wsy440LW
cFAx7pAqxoKym2qexQxVQ5xxET30X1MqNoP2ndD9JAYo9JYOcktckO5Kb8lqtO0fr6wfJwfx4mA6
n6nVP7BcS2a5DX5UM8ZHDatvZY8egU1atJgk1xTPFJNtvbLXWVvg00UFl86Jvdb0Z45m+hLkhbks
AHD2NJ+WekwYcocTleMlxz3bTudlEOPmsTGwumEfLseSmfFGpj6lgoF9c/YaJEkDMdhJTcxi2K7p
CoAmZlKHjcM7JBZhK9NQ9htMMhizSXBhBC9E/4ghjKpF+12ZJDsNPTt+l/1A5YNmnip8lbF1AB1Y
1DzrILTznZVb5x62KrmbtA2xilfgMdgP6Gh4jJ9LedbNkyCFMux1fVFm+pecYbAEbvfKKFBbJRRo
RsuHBAJ277sRNVFyvG14nW/0aGLclWRJW8XSNFcaeRAiMxesUEy/0XasSkIukf8hWPN54GjikifJ
RG+mcDCt5AqnjlBbnwleWdoHDfUDc/R47ZcRFijiHiHJtfT0+Kd5xUXQIwt49Pp20ZqQO+odkHHo
cOoIfMMDxsyhxDfnH/Cxc0xSH4mLQqqKkT4bG4D2rFSeTV1mtsQOkU9Nmxz5sN6+xVqHy9ykz4wd
g95Q+JqT8U7OHl9YI+KMmSn5kZV9CV3/0+bIteL88YIPA1gKaSQrW9dPhQfmkWMrzfOAjlQZLFWH
pBf9FRENjQ9prOCNYrthZ5joJNJn86mFjYZV0k4OWcGrNmZsZfGcET9P7pJNvW3NPkjAaHo3h/K3
Nv5ZWSuH0t1vNKJxVt4jwjkf5Rbbuq+qVDtc1QZlX0nERTmzt+N64yGb3F/WvGt7cPE9Cbpsf3xf
lC/T4CWrQecf9M1DNDoTiUfT/cAG8uejMVs9lgmyHEkKIFYMG++9758Lr+H0wHAUnTNmoFrfVDw8
nQ9Pam7QX0SkGUsirv1+jLbtHDurOh6/47h9U0WIG2A9TBGJzT05ilblAnssyG8puG9o1BmOVqBn
k5zFh32mczHm9W45rYry5VZZy5z5bmDG6LLV+0B3wHV6xM4O64vOapSlSLQzoyBCqoOEjoSZeGBj
pZsGEGHvnRCpTekm9IvtjtMtC2JksPu5HmVsxSPBkVpbDUDhh5rlWcstxY83vvyUcj3uh70+85PN
SMWR5hG96Eb8CnMfW7+PrYugcvW3kxiX5FyLV2fOeIAsGHUYfnZIDRhVOOaJcp1FraMuSF0DzfM8
sHOmfDkdHVgO1jiofhUyLyErDQ4ElBGGEZb9viZstqec7VvWB70hIlkhbVwSzVem9WUGJMz5pEPd
MHPRhNDMyo3ft6csnyZ0iWpyA1yQy2H5GCWiLrmKiVGJFOEanzPqZU6JSetfhhHTTCd5+ypJeekB
uQ4jfKRdAoKThyd15Q8l8r268bevlzTlukvoipk1OTJRThNronXmbAreKMz7lPlxOO4rNzhlTfWu
LGirSPTNylw3XmwuA24H/4c2V2kP706EDC/46HH0r7xCnfvjAPxTLSgQa9IQeLzjhis71824bK2a
5Noz8cXxH7aeR91jxYCZbmVpGvYYFSEVo3z1uZd6ygETqmRHQodntM5Wa3k9WfHvRUV6rekWCScc
cbH1mnObVz9NSgqv8M7Y8ltVwgBfSFCpWNJaW5jbaHvwCW8FI8lNRzjvc8AjrEolkqMEgtN4Fw6S
oo8aJpxUyVsYd47iEfeN+VtL8x8t5EBqhPDeQlfbh1lOE8gbz6WHvYjgezZBLlfg5mxPERIMoifw
ypKk7MXFDrwaqFV46Twu2KaC1RAj04jDCek4/Wc5qm4YODaeHoYUhCNxROMFL6Z56UlaZ4SOhut6
dBH7ats8ze5cLspSGoRX0oow7XptQ49alimeZ6J/V5WS8ZaclZqJjdqlLQIEIV3F9COWlg+6qQY3
4Q7NykBNiUMwo06P4C9xtghsgxNNI/d1xN9JtATtUdadmJT/ggSAdVI9Wt1scr7urA1EMWCsTvVK
nWqu7Jr1YeBbJ3FLpAinqNs3ItXpl27ASLvda2JoaevH6W9MJBOVOyYzsnOBkGyQtJkATIximcHr
syZCk4I2+iWAIv35p6NJZ1AzswfR5FcWyY8qoPjXxpMRArn1SAtGdYpIRvK7usbSyqAHMll3Gsfo
CdBViryWGqJGYWyZ4QO5U1RZLY4zPR8Ws0dKFa/TCnEILuYQvPeMurWPhmPb033JfJe8VvvxtvSm
loOsSPUPwtB4TzSPwFsDsGZZVr8DV38eW5JKCyP4muwfoJMPhQordyfW9dI27gnW2EXRePEwIziz
h5gKacrKnEaElhRs0sHpVAv/pXcjdZY9RqZg8YwF15ULbLX4UUeRvKd1taNuRBCe6C5lTvejj3wG
egVMS3gSPNL1lkrOT7KiSfIexVtVywOyet/DdZhFuyHoHhi5pYIESx3y6Qoy8Mm3J2zAjJNSHnhf
Mk4v8vzRM7k0pRkdUm0EdmPMLnQS5yxwiiykSwPIHfeFnz7lk8+RNsRSXJXliSki50nD40mwW4zv
GDFNmOL0yIO32u+nhR8Zb7Spaf4oAkJST6+xOUDuJQmEOo3CZU4ZYzfsIuGcaIu+kbvJtvAjdhgU
4Y2SDg2Rohi7dQ2mA2JY9GLEJLXZNjGxLNNbN0NKJGi3axVlpYhq2qtD/2JZ3LtRre5ByWMzI8Ty
goIzq4NHcY6sdTqcE1zBtKCKgYeEuynIbskztedDVCqYMPxZu/K+OTea+zSF3nYgL3VVulTWUxje
1xkVDc/QG/1uHnnP0heG0A4mMWqoLuH/NmJ6h1mungy8NE1unNnnvvCI/cA6ZOUkCA1qmUUZh/ur
Ak1D/Aj9QtW581Ry8y5MsZKV2jIRKBCHPqEaI16rxceA6+loeayjyWwRVcxjIR0kyklUIN9ofk8F
sEUXOf3qvkeT9aenFztoGKMWxIvWboQyz5WeNy3RsG3RICKCkICzzCm5b0wNg2/z6cUjuNIIt4rU
5bdw7afalHRqChpKRKHea1YFk29+yvonNUYxARwJTkP2ztPqrRK0APz6Rvt3bGLxIeRyZPDQNuGL
KMcvtUUXwfATjcxqfWPR9PJMA3NHDbENc2bljGdLhBqFh/PNo3s+dQD2xx81rArJa2oSeVRTqQJS
IVKADcP+ncXRpzaMO7duN6PWQNNkUhUm20IHsJp1z2pkrXMi6uZXwJsbYNpM3JJrPzBhG/vsbXDJ
mdY+1czEMPWtlY97M5wuapwiZHlT7AyZfYeigbNO/GXXbJV2Hl9T2/68dF4Ii2+GVoDyQP3JPEUM
usOjGoKrmZQafaqZW1q4L960k/70pXfltUe3UJnpEXrAGv04lWRwzKL5p2fsZTHON2r28Mb88rbs
S1vTtfY0AW6KmNTFcllb3cMYRAtTrz7T0txq/bgPiPtW15D9NVwIQR2gi7NzSrCUzdOA6I8iW0lH
RJvvA9JK1a+VVEPHAHbbrvxPNY3XJ/FJ7oITB592414DDGVKhDEyuaJF/tnaw7OpD4/9WNHrmT4I
2PlSk/fS40QeX5WiIcHh7MTZNamcYxceQyJWjWj+8HIK38Isrh2ymrRosQ+g5myya5QyKW6nL0uP
ATcdhJY9i/witZThI6JOJ5pOc6c6WVToubsDkXJ1x+GHWL37nLUwjYN3NdgazGZLS2NfDMOzmlh2
pCRNUciQkfYH83s7/BqC7BWhz9VSwgGdNMQuCi5qlq9kNJYVv/ZyPzTJVz91h76xt109f1iFjSmg
PFnDfeJ5z2lnfzG9B6r0ooQj6kdX9x7L/0sRJwAa3/y9TzfqrwmjUzSPmn1t0ubZd67q+6gnQt1m
4uh+Wp9HvX1UQ1q9Oyb69DYYA2qdPxKAur735Ix6kCdVQ3Mj/eAembMaQVpDcVU/NKaSz9BUedJX
Kf1v9V6Vsn+wcIPRFj9rJUtcmW7Uw6xmtVlm3f7bGeUy8/vz5ASfjVl8++7wK4farCaXfvleO9qz
WYQv+RA+SfVduGvhyBiD9yOEgRDw7aoieFRTa/UY1cW6105G27zc5Cj8YLenTf2Ug549FDaATi36
MKzlTbSGvEh9IwIf9k4KB5DrqMaf6gNiJcaT566xg5DJF3yqlznTsKQxQQhnfk3IoZjc419/5s/D
s5swJu5JN2pA7DV/XjcloKsN98nj0hUDDzktA6XLUqPlm8qtTm6Kih7YmYixVOYbAuveq5QWpony
Qqkv8na8TJJijRVDvShK2KMb1XeEqLye8kUmzX2BzkvdGjWudmCPL5S8IHHTfTaZ27lc6Ch51euv
/qfEDgYwE69q2ODim6pA/RenE2qJs1ps1NpGMg9xsO+lmB/r9kNJgJSAZqrKq0Y0G7E4m79m3Urw
MDjl1Q+y91k/NwEjHad4UJ9X6X/Uf9XsnVbLMeeFD8PqOkKozYqYQVYFPYjPXrlXLduo26aWn0BW
3z1HsDaFHciPpS4dxspFrYtH9SOqH0OE4TPuTg6kBiqH5PZ7pkBW0wCuLaKH2udYmjMmY/auFhSY
SKE9kmLgvrciYWni58wVvZ+T9F+rY1VrFwkPse+rx5qxh7qKt5+O90V9z1aDqFcRIfbv25ujl09G
G0UjdQ5RXmEubyo02FZXJVJUQplQe+1z51VdoHCK11K3jupqOGRQZzyz1JVfzKBWtQc1N4cCwsal
7n7A31ev5mTmRKMmeCIY2wP2oGJSipJ8st9qUsJppqg/QcO0EDbx2AFChyyaPlT7IecIV9sulBXx
YKYjyv3ki+b3Rd1sjluXcqKvwa8pQjYEGB6iYrwt7epq9db0G7bnxGovEQ3TkH1Wm6LaOFPLfkni
y8AaP2bpCe4ChyrxRcjfR8W9mGXyUHjPrnhQX089lEozoUSXdu5yxVPCbtK7rtTudcZOfe/eHgC1
2WTCvUJ9N5ubDCVE0Gmb0+8pPFXRfLlJJ4a2fRHyqOQLiYyABM3H2+9P6D3U/XQy5Kvew5+/q88f
ZVp9G9CufWs6q3uh1DvlpLa99jEcnhNYxMW7pffP6lFWS2WgNW8k5xRB/h4by25OvzR4UFyl9Bq3
tor9zV+18kOtYwEaeiKhzmppUNuc54/nmtadqhPc1voCOHpbNmr+SVjuiS62PqsEvRZb0u2Lql+4
OexuajS9iJ4r8VplyYtp2Fe1FAEJ/daoIxpIQkWs/yjthVpunF6/Jt8XXOxXZ6Lu4dv/9b+4Orh6
96YUZ3UqXprgRe0J6k9nM7qzY6XRZyFSV0vdVE+X686Qh9tWrmQnhoUKaLZPlmrOevpXgyiV/Jwt
XIud0gomKSJ4izpGPQZqe1VbqFrzi2ct9L9U6aJ+KPXPdloOQw18KPbenbSzXZwgc2GXndv5I8vy
O0kMXa0edB7yVxJDgt5GUJCf6mngXGN8aU33gXP6wOXctNy2wDJ3WeFtepamWZPvsEz9LLlK9SqT
o/KRIAMjZoVU1vDSILdK9QFxzvAzatTaWHrnQz22v7OZtdFntWjdHultvMbdekd2wyeb5rVlB070
5zaL3xw0eTIfvmBgXjiBYoLnbeUxLqr0JTGBgOWwJ8sD2NMNgXpfM32UJB1+0sC4RnQKp5xhA3+9
tuDT2Qkhb/yg8OS/bMoZUeq7QIevxq/VhZwyBDMT2GT/T0FKuNtzV1xUrWKQKb1Ql1XVMwCkTxpw
yT+1i8rzdo7+YN1qHQ502Fuqk1LXqJtiyfirJUlsSsh94N/fFDekIkPxWzi+9ey1+slqp5W6XWqz
jioEU3OB5hW8BuK+ekQDzrKt1Xdzb6zVR48oDmLIIS5ZHY6o72vep1nGmwlaI1OuJ7gUv1IwNjBa
33Uk1AtIa5/qIsT0tBJkUGY9fuhKgJ6DQvTLak/J/uX8uxpvCXSBv7JXFyNgQxjXmV3/mJ793tOW
ShPt1QuV1xe9ObtNFiWPgIRxS+fXeYzXc1Ldd2L8UPWYn6Tflhu9zd5qVBWLw1F+5LNjHs/C+mOO
o0sHZUvdKvXlHGv4Klna9dI7CWWbYdmmPfR7eFNPDzzAa9F6vJ/TUf0sJvWwgxRvURr6c6PdE4KD
LovPG5csjBlFJ4GWIimAYL7Vw/cEWlaVC3XcPkdRcVZivwEcR8gDaYTZau46AJf21v31lwJfLeY3
jRkravqK3PRbrS1KF9yInJRImzMfUuMMMsb0epM5BoKlDxFH5y68rN0p9bcSpSmpoXrJC62+kIpO
zIv27Y3BZ+TziTVIIJmAPcia4iIAVUuEEt9eDMdUCwyaPorWdH4ZS1jiQHqoiNzxi6CM2wveSZRm
Qqbbyc92U0X+edJwfF92xIgMzWdk5msYLXe31ztx/M+BEbZPOFFVDD8qqEjdjt6ipgYaVFvRc8rF
U0+genqt+DsJxqeeVUU93CO/Dc9qm0CFqTTrCwvZtZnRMvRpyauGaH6YztLH9oSOOYcVVtBDa6mX
/bG8gx+0uX1tnnArnz9ivTi20MNCNGlqKfYK46OIOCEG2kpJddWlYDC3i/Ie8VL5rW5oZEynWCoj
pvaptMl51/xykBCot0qtrurNqnSYNl0KWaX7UVWxoxTtSr89saWM5VGPxzefEtjzzYNaV9WxUur+
++31FnDmwC9flFpWw/3FCf2A63ahnht1imMiflV7Ci4OvrQqUJVa8G/Ol3MJnqgs/ge5b+cSVob8
1z8MLCnVn9/ef/3rH47wObphlrMsnYxPz3XFf7eRgD/ldZbeD+iBU1u7n6HLgKenn7vk8D9t9TCh
E0fTEQgeE3SZqd8PXqkYV6xCT7cPozxCOH3+/WkwCf3dY/Qf/+9/3X/07Xf9nzajv/+L/9p+l/cf
+bf8v/6l/2/MSlz0v90yZZz6t81J/Yz/+sf5uyk+8mv3Wf53u9Ltn/1vu5Kn257tOfQHHN0WfMXh
W7ZYkoTxT8tBwegLy1FuJftvdiX3n6bjeS7sW10Iw/OxJP0vu5L/T+HZru+7/LbpuYbu/z/ZlRz3
/7ArGTbeJ10XeP18Npr/eM600EgBNIGucAXumSmk0cQzRjmWH7vinrwLGEQmHVQEAz9ppjqtfudt
+8QMGEATiMzQaTdGKzz2VNE4HiNOC9tM0vC0N1YXw6oU7Xn2IGXmI858rymQYaREmrbdoXVIh3J0
kW/7cj6nus68MEKJYLnZuxGTldThVUYN6C47q8H7aUP4iqyj68Rbv/WRk3ESQZ5wsTARb3xGuxtg
B5iB29Hufg2zsM+tTxfONfNqC0n0FUyys+FsRomXTgZAbMvrFqGHYGE2MpyMFIFI4E3yjxNM5aL1
7xpKzDtnegbW4J50uoa05Lq1xnICPbnJoc2TlZAW5k82djl7aoLOYMKxONTlOz1jHVeCkJu4PBed
Ox9i2b8GZh4RPjxju1ceRMCCHJpTsRZj9tyZrN6Ex7mLJG8G9CzdVZZ1Dm9qGLB9AOVySdNYNTDm
Z4vcLzOvy3UeYysYGmONNOabhNJoGc5lwNy7Q+xUeeOS3QmeN/EFk95vusZ9qVzXO2fCWZC4/CAy
fX4DdO1aM3N3ERdHw/C8XRJLzAdgKvuJ3v/QG/GxbnH9ZjYTGprdM+eahYHz/w4YKqotnaapLx4I
O0HFA7xt47FWLUg9yw62Q8SsBxI8L744PojTjFIC+kLNYAKLcTqq4wAb2sqbTnYHyU/G7biso+Sd
Kf5L4TsAcmLtoLWdvglFEW8gjp9aMGei7NeNnMV2LDj0mLFxoBBY9CNQrzatm908gRuqWpOmQTsA
o6x6/zCW0cpQMZt9JnOmjyTkoWte9SGluKGpEOuAfAERIom1hnMOUp9qj/rKMrtmL0NXwTTIHVek
hd5/w6y27EcDvqueaKhPjJaYbJCnw2Ct9Ew8Euxp7kIvwvZWTvNRI7QYwaexlkVHtnuBgilOh2FT
lwHTQh0KDGNjwLj+2KEXHrdd1dR3ouH6KL3Ytte198QC7u72Vr+3GMWtnAmo1NihpOtacn7buFSd
YyfdT6G9IuA0gQxmpXTGM0BLs3+yA+fJIuN5PeQyoNHlM4aJeQ61pphIHCacd2RoHzippkRkoI2D
mvrlV8xlXrY1PxXGflTR3sGyzo20wmNR1OG6qPw3PHv3hMc1d3R+pI3ycETxG1n5B6GpyXbu7JOr
0fd3HEIKcbHfge4JT7XZ6mQxhtnet6u3wHI55009vgUaL5PeTut+zJq1mw0aDDKQYqYs7gKbdNwx
fBkKYrrInPWRINLbHgnIjTHtozEkiiGATusQ8RWiUF40etpucWw2i4zcXwJRx3BjBjlH3uTNyWzS
zKoU4cEkxBKUbraW3b3sMaIQL7XRne4hzxgmR4afbooq2/rZCLOrtB8QeLMwCYjc7eQ8pma3QQaC
3kt31pU071jfAaLVSPgCQQkv+pVfpT+zi0iO93Yz92COYhI5Fn4DNT3NmEINBqOOKkXnJDQ5boaU
QMQxyMaNbR5rA3RT1/REpkeozeo6cbeEXgEF8ofPBhwVypQ4O5qmxTpWkaljSGvpyIxXmbCVJdwd
wg4SMpD45vaGeZe3MFN5V/ks8EMzMTWCbmiGtthHYbMhriYCLXKOwgMlh3XSWh8FgAradVELL3QX
gF/i2BfpAiykvTWSR/IazMRUlHRGJkerMGOnE2QE4xea+2kb+ugG/UFLN+3gdetAn/KFac9EgaPc
I8JjIIPQsdoty+XKzbz0fmj9dy1NXmzTjRHVFj3OzrcsQ5RGC4GEMLTlGcLJkhs+msRL4exz6ntV
d9dGTy2vpf5+SvhR0cS4Fti/jnvoSxSh44OGgghdq/WLdxE2IHWjF5iEIAfNziB9cJ7tuyIwn1sE
pYHnxJsMNdmmDqbfjlafJtIHYZdpX3bjWUv+6Eenf8ihEgkf1AkAmjoBykm4S5wJx3n8NhS4rUpP
yLsZtEbgP+VGka/10Wo3hle+WiqVEkgGg0w7vqLCGiHhFkyldP2xUwLMNmuydaRz7Y0MQFnpuwQu
Z0S5SQMdQoOsVKs+swkiXxTXb3aRvXmJ9R5G2a43LfKtk5xg5LpbOSPoxISgSRuzzY4hbLCPOUEt
i9QYll3BxLKhgS5FL9ZGzy7MXvJsjhIPTyW9i+nC3zM8Ir+CCiYHgPFnr44eQtqQi0pjcYyZ391l
SYMOp+fP+67esxeztLvNATgFMUeZ84TpARFXqq2ctoYL3uyt0bj6IxO0KGjFgk3w3rUdxLmBjzR2
h2Z8Yom0L4Cwf8o+Ig0C8pQTt2cvYhJd23pF87d5pHGJhLcd40tpcZujtgX8G3zMVpgtgYzk4Al9
mDMcCurWZ2qcbnnVOFhbiL7sCXWJXY0fXaTfg4ClnKlnOh/19FLPtGTiEQ1DEjDaifLk3EQjc7J5
uiIYK5ccM056TO7wiNzDifhLaV+8BwMQx3rsEGH7DYd9QQ589DaM5rOXpjZvGy2KOhzXJqix2h9R
kM9oPGuZ3Xcm6or8Y8TxAhI6HRn+ynadVB+lLR9tZbmM+IfsaQCG0zC/ZMgjEUQww8wOcYiFRpK8
yahuyBDVArzCu/usUjV8E/G228GTTOpjEpX1Xd/qv3MVB4HmwdhmQB6nxt1WOVfFDTry1a0YISiV
l1cOakMD1mMhDdRnOrMglVIJ4kHO1mtNKVE6o35v5cx5hRMPW7NHO1J3CNjjkGcWXC2TGRCpPUaT
NRcl88Nui0DoUrEowbwb0v1AqLcToeZmYFxVLkeWpmUv7tpDPhMrC40ZHhnqcBmWNJmQ9KD2VGDE
NFuUpYH2RmN8H2GDF61Jv8ljnokUd1v7hmrSt922iKAWOll3KQ3TIX16PtD3njcBRSCthnGNS+bZ
kD0ciBF/EGEFVatjBCJDECVf+KAb8HvjSANz1Htbk/J9nQdWsdXr+QEIAa8U3VMYzJ2xDGXVwsjo
4RiK/tkehquJ09vvhnDlmsaTbDzEfihJ89KqkGnq7R2ceRzvTr0KJE3asc4PCSdTtIso3tpBX/eS
bZzgzUtL+ruyAy2Txh+PszgT33dP1Wzsyzvc2P0W7sAxhe0Bsy2T22D4kigdtgivCBDsdWIuU6Zu
udnJte5W+7ov43Nvw19q7/PYuTh9KrdVpb0O7t3YCbQmBijbCcb4Qmfb3sf0sCWQm6YE4CxNcedH
D13kO4ukDTiConTYZ0DExqjbhgZlsT1I5kaxYKCUV+HaR+60kI4vdyDzN8hWBZl5Sb4eEz/fjkP5
IEqeXSyN0daUP3gm6v2YxFtnDOq1a0Cc6Qh0pElobXwxWfjBtAINZVQvAqs9MKbGl9X7x5pDfzaa
n7allatq6u6KEsNOrBsbIZ2Ppg/iQ4fihV7NvHRrQkypySgzcqK13AJBm8WUHRfQKMJd9NRHeX5o
kqhmTGkwJwYtS23dLZuQAIai5M20kW5ENXnu0gv3tXUhZsffTmP12owOQaN2eRUp+i0dHloH2GvH
GOUrHOG8GYPYdyaNHFCyuIgIbjbYwnVXsDQOPPu27XyG2kQnvkeGMkNpw4TRLsnB9FYdYRE7QdBv
37Dn4MiRJ1jQDy4qR7QZ6HUMawDLWrkwrQfjx3S5ggN0ejvxP9RviNp8N3TtCpw43jjTEC7zEe9t
1M8mxyQk2EL/3TiU/XPZNBsoFeiTIM3tMuFle8909pHVofbKEZ6kpvS3jb8vw6nZIDy6+CJwl5B4
SHIJ7QpO+cngi/wqbGksJk60mx6ylIkkB2FU0CyHjyTB/JbUnolCkmhrDeJX4dEpbF3SJnrILrZF
elCNGwwryoEDJZJq4Dvrjn0n8QTCyzAxFxia75KpuKsZNT+VEcp3Y4YR58UXGj/xr8T6TJu82BmV
PFaGRCtfxO4iasQaNeyindIjYxV9W9YJsHzjUpu5QXO0fWamWg42eFidI1GDuA91OldLj+6NEjX/
FBV4B9m5G5PMN9qe5EljFkTX/dzEkb71+hrpTqNry94jEwejHJ9Lh1HQmGBsCdbF77QBLPbL2MAE
4RGkibAIYvHUeHJrE5S7HjJ0Oe6bZtUWfCPzUY/kNc30A0/uVfWw+NS/gtLZWFkisT4wLq0dubb8
8kh3nyO9kx1tdDINLpVTYn6LwiToEDTZEjHUw8SLtNPNHnZ+JRBw5fB+pa2fZ0tC3KvbVTshXJax
eUi72F5Vng0a2aMMrTDw+rEVM6hXWGS82KGXHXUnEovANMVRaXC1utG33WT+QijnbTlMtIt0wKZF
SsZtfaK+6NAK1xF4iwn8aEYrEv7aQPiU5eCbK/vXMYVk5tS8G/WoDjJUi4kso6MrW3Mfm2iAyj64
y738EdJevLVJNDPznmQkDyBzFOk/DQAR+PXlXniiWRh+j6unAAjkVGxwAmFcHMLBnwNA87614WZQ
gVSfUDSzZcFEhAx55DMsCUs7KPGA5SX9YbJy5rr6mdoOs1KBvjFBkdV1+kAkKP5WUw/eZPljFxyU
eOIIMBQksZiChkepV5sgx2cYTmSHSis6T35DfdQ25FIG9Sdh2FSQxFZRRKiD4sz8IDa2nsobcpLo
YvTeqTD4krZsPm22yYVIW94+STecyAVtSS2PUyqS+4BkQoyt88U22nFdZ42xsvFBbH2kxJWP7DzM
q5ecLMloJJbOrbDdhgH1BVz7kSjQxYDNfZUT4LKa+/ZUcTRZp5KM43xEd6QpulYmx7suf9VnPkCk
26veTmibJB4rJdvdnz5lYLfPLuo+U4bpUzPp2qkW4jP4iUuTSHXM1ez2aKCK/8neeSS5rm1JdkKF
b9CiSwGqUIy4DNWBhYTWGnOqUdTEam3efPXTspE5gWpcGYoEDo7Y2335Bi8ZIMGR5bvVbz3sE1uk
gipkflkAeb90xGZqFXZyhON2S85o/MAi82RpqNW1XEdezDSF/m/PalT4bhsYRwRrM9SYcYuPwT6U
uf4bkwpCVHg47ZSKROgQlEpbe9apjn6BRBLrBJT+NAB71tGybixPB58NUi5zkz99UqHy8aDOl3p7
p3ZxwU8rGzZ8hYrIme2qVc7JTRYbe7Omv9FndrBrw/7SuxOyouxMU7pZmSjA4P5tAAtr6wyq2SoL
0GLn9idsOHjh1ICydrBOYssbwY/cDF7+XJnM8ADTcQqQobcZs0jf2UC3OMkVWxud6tbI/yjz4hHP
M2yqdK3l6Q3xF+X6OixqUolQbJXersj6HdS+J7PSM3wgzDtlj8zFHKJqB4GFtHa+fkpHkpBH6xjw
IwaSX49VVtzG46QcsrZhqkpN41gsKVW60PUJIsH+VCunInPwPfRiqUBYWbnJvik7yPULfAcdVagr
dvBRjOGJWMRVvOKtmMZ73OOc7esHQwzlgVjLXTzmDar9d0ts55EY0A2xog940jO86VgwT6I7Cdv5
uxHvOh52qqhvCf2DjnOchce9y19VusE9zvcGB7yHE17n34LUAGPC6tHcX/EadFpGJD8JTvpl+tLw
1WNopGz1K/8bUdX39AOWg/d//lnnsEyTV2l3Sn8SlRgygfF7YOc90qSg147yOra028mpGNPT9yL2
/4Af4wkPwASqzauiY9BDCwj05OxBD0gFI0B4AHgNyAJtnP5B3EWxNfiKIQ8MEAgmegvynTU6FwqE
AibtCz5hd6ahB1CQ9gx9UvSLyZ2hovKkJSavjP7Fpxs6X/Xc3DhYOysasDEqhQoMhp0MFFvH7wQy
T+FU8D890ODozofpg45EjAfLn/ECNZdrvyhui5cmuItm3jewBi2q/7jmT26N196bI9oWS0uO7QBV
YYAPBKuJ4fsZQ37QIEBUdMjlesuvCUJEGC0/IfwHGleoxowi+eybEd2e3xfJu7zR6xWDOYGCxpc3
LBeg7KdvKC+c9Hh/NjwRffQuCmSWMZy+qcLtJ7KKIo9iUkpDDeJJe20JRu69UYxrNlnQf5bviaap
9HdHzfkCD/ebd9Eb50kdbEY8SxtUZBpqe+K04DtF8FWEkBhgazQayHStvY+y9LPU8bDbyZ18r6l9
JsDrYiYwGPge0iktvFfY5hcgR9/yMq6dSZ3Vy8nUmyVA68ZaqKlv0uyWWyQDqWlTrGoj8YQo4+iZ
y/8NenSrYwwg52hDC/VGOp9ymUIQGk5LO7G6hF34LVdD2vOE1Hy1SKn65bY3QW/SQU0gKMhNlU+7
dvA1e6t1A8zN/EW393re/eqt9qlDUemhqZDKkcBWkduiIHUgyJ5Hc1NYPI40ja/d41hvHnNMh3Ga
PHRIejo+0Eg/c/n7MLj526yaF3kLw5h8ytclRnXDiWabDpxF+mxrtQTSSMNfvta8D033Xd6VZw+/
/eC+W7dIQzA48QnRggPMHc8Ni5tX4OBmTAc8bTV1X3Iazrql3OjIbbh4QMaGbQbVpqFfJ54poSAJ
YYpLToTPMyFUXy5MnAg2jobnXcQGJGJ/BwhhXLPa5nV/ayLykdvnZHCcYO3QErmRXqL0HKUVK33I
DnVfCqNHxBwazJ4Ado/ITuTf0nvUYPuMMH6GEKlTDSjZc0+5vuqs/kNubY94QYa3zADXmQDlofyZ
WLejab+BTt5P8IX66o/RphfpnV9b2UZUHOGTP6lwiZp6fBDNzzCWP9dHk2zrU9Z5T4IPElxQBuGo
hHSkIz4cmicT/tEEppzZRSaxGTpSAiWphpZkCTZJpo+GRnaNih+1YE5GNL+GccComX6Ur61jf4ny
A+7Yw2RhnudO01VZh7p2J9OgyD0aRjJxdiI1v1uU8deB85TDewrgPqUj2Zn6iHKlucVf4FdqSoMb
RFU1bKyxv1XgR+EgvpvgSY0/1/kbxhRniVUtfV3a3wZdb2j0S1s/yiMgwx9m2MNskWzJ2G/745Ja
DzLOLdRbJnImmiPnNN7IM4kz7Jdu2tuUabue2rVQkGRUtkW8WyabsMX5bQSi5bW/rHEoOphROyhb
I7QtuTOluy1hcBkoPbARfbkGcBlEXEpnf3rogkukvnBl5SLIaxH5sOgk5E9XS+5g0GxMLfGXVD/K
cJPZ1YOXt5LpywFMMysm263Hms20jG7TaP5g+qW7TMYCxDGLGyOPYhiZmxkimQuZLINQlkAqa+g+
y9RYQTBjB+3bEM0KyGbNzPYDZcRHK8zBq3NdJDRTx8M09R9dCU/dKw8dD418C/kRGSatpvXuZZ6I
O+8y/MWGEe7lPIjgZEyi7wEeW2s67xAHZKDLLzX+Kx6aHRryTHRp4rAMoJ8xSuNN+43RFst3hKZw
izCOOrD35SATkWXHytSnGkuiXIdwhgaDkuP6gAzh3zdAEkNjZy//zENorvVNHYwfgSx5VsmxyUVs
DrguEYAdNyowHqp0eKHI+XRdFimHv2PdEqmICEnkh8qEIyKHKYCsPKg3uoNGjPmC/csXvPWf2jQ2
FIJ8mRNhUTwy1a/lSQXedKbGur5eS3W+U3r3hdgM9ga8IZFRjsp9NsJcUDwODs1ZQ06aWckn7qov
GW+hM6K/0x8d0caAPJFfuv3Y6+W9SGlExiPqoBCooK2PZC71vxawwRDoYAJ8UIRbBTDCkHwW0IQc
/D/k6osSHtnGWWs+lKD47AAaVu4D5p0t/dtbmS7IakGU9fc1yuvUmCksTtqyB9C75lMlEcGlVCAj
V2bsBqziNINxjr6NjqccNo7Itte2GzyUqrGZnPJWYeKUpQXxL7sQQFmVemMuyVbmqqrrvzX7OgIs
qqZFfxPF5ouoga5Xn2c3g1g5TOXuqsrijpBSfEgVdyvPBjkkH15SPac8T7KxgOX5xZhfUzyhwMXd
YxBfIQIJkEqtRMVUB5u6dYlS5BOFLlCAtaQLvKFuiAiewaKlJjFJDnS16Q7D03VVlTdL6tpdjmw9
Rl+I3Xnfx9VeXlLHDQ0TiOMQL+Xv8n/y+SIk09TxxqpxgadH2VMNaFDBeaAHRj8ln5OmqEEt90GE
Z9elTp6+iEAkcgIeZfsiu8ma0UT0JI+dh36ELMrvCD1Jha4kQV8S0hqQ9Qud6tlCf6KLzqxDkVKi
TCk42HsoVQLqghqn/rm8IZ0K1wiTljwcMlBnlC4Zxa+aIvd1hww5TmZUB2UMiSr3MqPKSpignIlR
0MDZ/pIlI0ZZ06GwEeqc/LtFeVOiwPFQ4tQociJ21j0KnQSljimKHZQ7GeqgDiVPgKJHlPAlCp8C
pY/MknTcVxkKICImvkcUQVeIEL3ozxqtUIpmiMTp3cwHA7REI5qiFG2RGf/Ijl6+Rr430fUXJTgn
sicTFblokkWEPOnqsVT67VVfK66FeGxZUIotmRZflbGqMCyje1rQPy100i30UIMIo5wYch1KqdBl
g8bW2qS2XF4W1FSyvjiirkJlxeaGBYfF/nopmFaQ2J7CjCqBCLQ8lFpj5f6kHNKXoDy39d8ZTjbW
8sC3NtU9euqlWq9rNiDyUMHSeNECQpLQunUmTebsVqZcC/0Y6+9P9iKLq4xvkWT9M9iU28w2dkpM
xEtKUhus5HAxr4JLDUgeRbOLjJsFHVsz/oTqq4W2LUXjJjc0Ec0bYvQruJAMlpAu1pVDJ/pmkUun
gDsd/MkijxbpW/hBJ+89MLRfYGRimLgVI8JVYI3bga4lEyR1tDg5Eyz14dE7v4r6VYYWsuYCnV+Z
vpKG9CNq4YD9uOLVd4pUa9AKE+zGnj17Er24mCdIZfh0h+i1YfLvWWasufvVfBHPCxcPJ/rBmtud
LLEku6HmTVA41oeeXnArhwzB5RZMCPFUbf5RzV9ZgSIgTy11nU3pvZeOf+bIOhpj4lPF+CSV+G5A
EvKPuFuorcWsb3VysgQvqkbqt7jqG6hCqC1lBMoIlxGD9hBRg3oLkfhCcAogMO1Dnix5qhZUnD1q
ThNVp8BgZfRaqD0bVJ+yX5DBXaMGHTjV//VIEEGOWlQ+Jl9/fbx19KRDcc5Ql8rP1IzlV16KXAy5
CKLCD5RiH2oajCQOerx0U4iU6ZLd2UNzZQiLzFyrnbPcKtG3i2pROMNthqxgro6it1aCozNTS+D+
D3xK0tGUdsazOI4QfP5pUdfGeBgxHiGD+RSsoarOp65LtpVAOhkqUc/djuPxHcAbUHwtQLzN6BFZ
5ICy0dLjc4ym46p+RJ+eyhZfvAl2fDD64e0qkOy5Yql5pQPHy+x79UQg7vghQnWBMaZGeZtD7smV
bTNrf+F/rRH7lVmcXF39EFRsgmK5Q7k8o2BWUTLT2L5HlBFfb5dc1jDyvsuLmFDkpqTooeVCOmw5
i8wjfY0dXINyukVBLV8m8yqVuU27WLc6SmuZGzJxUfVpc6R8Qd05Z6MN+lFE2phYfRXVtkwRIbNr
Gzw3aLpl7+2qaLyr66FWPiq/HJTgNYrwx/SHCeZTTsHXPSW68Rb9eBi2x0T05OzwDPTlNTpzzOlQ
sy4T6nMXiZKMwVAsW/IXmYpz9OqsKyURXPnLdaJC0O4ibJdFBTwdJ47pQSYX+diEEF6g8lIKCasP
EJIviejlhRl8/a4DUnrJSkNYn0w36NpfpcIgh1JKR5fJeh2cTZlcHDlHMATkwCgnJ8scHybysURw
HcbTx3XD5ZX2Y6z/lNxyuVzX/yvj+YaJGvKYwDhvRjrD1//PwumM693LUPSyPZBzdqeU3x+obq/u
LdlEJo75qVLvortwl9nxKTASv5PJSLS4zJeyldTU/kNpH5vhMtCHzphul6H/kBl1wv8w44OYxPPW
nd3IfZZhIIRXfRguclNFn65JF3F8l6+QyVq+X8CgpHfnX/fjDrzd2DjL30HxnqH7ygl0Nan6Yz1a
CMIRblNMsPrhIxFZc0lSmMjMZTKXLRcNoDw1XmXry27LSJIv+chEAaa20/uG80rP+zdIC1s1Lgcp
Airz4YYsmk0bT/9P3C36ZtXTbswpQiaRfya28TJOL3IrZIvSa9r1iG929W27aODLkk9st+h0Cjwx
rDua95VO9e0UkSTEv2U/LHs4OUnNdDuSpnhKCXjpSu8sH5d9cuhaoCyMtdxOywvZTyEgN6vhLTOh
GGnfckjPcCnUxuLjbT63us6V+luN0I3wWsRoAFuUlvdHvqccz2LgRnhrrxdH9OJWm60Bbt8hu/8R
EbKc0xZlu2jmpwwA0SRHsMU5MO3k73ox+KoWceSHUMeGUU578idC5McCLvlQPVRj8iYXSN6d3DMZ
yQMTTULRI8ZxJOc0OerZwXtJKZj/ekPIKOUHeZ/sWBx7evvnC+VPta0hgHQ3cmSUtyG/VMv5IITM
KrXdAHpSrmIseTjyFmVQJmy5KUMd7JDYIbyTqpf/yKFQ3pO8Xpu4krwdzlJvyEdgLte7P7hvirId
EeEvxd/DIoQBzEJ/D41yrGgRUsjocY3fuLf+yAZVXo7c3dLQPgt6yUSU3gfLeJGHX2YbCzMceSdk
YlNzwCSXY5b752MaJroRM104tWv5XNmfykzkYLrTMN/9rVOEn7JxjmiUdsp7k+orqtyPyAp4xnnL
1wM3d81i345GeY62cr6Sx7nEACgeFCVhW6irO4WWkVgkRJidjeGfPvBY8LxL5LzKDyqwFwbYDFvs
hgu2wxz7IVvs6wtjyru+GZnFSuyKYdVugRA8mNgYK+yMsm7SMvmVKR9cTYXpUZZoExOkbIpLc6tG
3p3cmVoKgm44vcThnVR6aHB/mk73O+Tja5rdSB2RuMmnqWf6w0LKu5RHQR4XWm6FW4LvZRKunuQV
y0QZYOUk/jt7LTF3Zpg8ZUmQuotcx8ZQLpr+x2XhibGG6uNdg1FUxzAqQngnMndNhKYcs0ND+GIb
vsjPkQLRgO1Uk7q81GxiajbIv16YeHqKRQt2VYKg7uklfknptMTOCgvpMGFvlTcN0fJNb0xYHJSC
2Y65Oa6+xd2XU34YSjBJ9nJraFyFDgOtlZ8Jub/MuGox17aYbImiuPLYG8y3GSZcWUFl6+KJO1e2
KsjO1kN4k7KtkRVJVlfZzrSYeysRk3FatSkOYP0dsQCTyfvUYwk2OKF1LAFSZ4AJdt8ZcOxb5ysD
leFq1/KSlJmoXrpWR9kfQgfDqAemEiILlL9fR1vhdV+Fk/zETJD6dZEjOZ7FkCleEXvzSNwOdmcD
2/OM/bkx+sfrSn7dhjPZ98h+zTHYqb7H1Fxh8xZnitzmqwVCd28QqCHDwhYBgaFha5TCNxbDUdrs
W9d8lsdNRoRMK1LnqrByyyHOFm+33PsFs/eA6fsxw/5tUxu6fgS173frcC6fjJOcHWWukcFshPPZ
FEM5z4fsXKSgNDm3M7bzpiFzyWCiU7ASOmrtB+ErwjJfKmdDN15K7OthlOzkYZ6xo7nY23NHPTlB
utfUYp/QMkNCd5SprcUWT8AmzZ7pukuI5h46e3WQU6XkHsiaKNeQYI1dgt2+xXZfYr+X5yoxsSGz
bppsxi2VYCS8IFaLOtf8sDHxF+ws5XCsGmQuxeZ+REqgwFqffgkvM8AAhGb1PoAF6FPGOzzRc4DC
ZGtEbOuDijC5AhSIZUSvNuSfni06FqIIOU9cbibSVWvAqBg/s41IGJs8/eh6Ld1iSnoa9O670tH4
EVo6ogslonzR8Zzb8efitNVGdYr7LgYlV43GvG2U8cFzA9Gg/EQx4A40A47kl23SMbuHu7JvOrRV
2IGU1ub5OBa2yQZnAoLT0j+MQ+VBo9Mt87IZxWxhR9cPkrFaOwqUjjTKNtnsVWurH/0Ajc0KqFa+
Ik243ESD14LwQEdDzAwN2b63yCBC97dxDbRSkRqgrNPDjeK4L1qmnxBVcFQnCH1TTjohSg5pGb2t
PcH/PJZDe0EsA1q/J2oMjvkhhzUztuYDkUTEYxvPU0CqCL1+OHZcTsPaL1GFTUtfeKP9Larku4hI
LLMsTklxqgIiSEHuNeTsSGKWcmyowK0cNa32ldWew4CiybJsjSL6BdhvruIKwovtdNFWc+5TG7VI
CMDXd5BF2dh+D1Yd/lRIQ9eak2jbYQr2afpVtgyNMPW0XdcrvpEptFOdY252SJYVmsvI5B4a1Vso
RiMvVohXUh67Gl2yjQRrp/T4p6ha+DP7gmYKKtA6Tgft9n1MIxK+Gtfe51EEUsd7bpWIgmYTc2e2
I2vEpkArb1QAMirXeHaWSzilN24WtTgNtZ6UtPSlbczbIkCxxyY9WrHe7L0qv2Rqc8H2fqoDwmWd
xjowR1urKVX3Y4tUUleGbqtW0iwJQldkIbB+CBHIwZ7OtxF0NaOhG9y5ztFZIsLMmA+I+WMk6iTo
akO8jROPbn5Z7Oe0wR4WmDiG3epucLwXJQ+8naqZ7wMCoTF5IIHpWx3skRkLEx+5MuDqino92Y6C
+DWBFdXZr4GJjFlFRKGRrgpiG+yhUdZr1xL/QLXc1Ape89bK30womGs5IChl/TMNml80eUA0CDQk
L7Ne0qUyj070aVtvrbE4R/WtKfr6hsLbfTNWb0GPWMC0u0sbB0D9Wl1bpSaaCVVVSt9tBmieSk7u
+UhRLLBb5L5FvXJ6gRmS/lotzS6liLArLO1hatsnw46Ss26662UKf+su25B8BZS2dmgXhPfToPMI
6dGv3ttUihkPWq9ucrs12VIqNx1xaSCYYQPBlCt3EY4GkNVHR4+VfbO0Z6ov7b4LW3+oEvUI6dfr
3MXPtfQJsSRGVJsAVetg6ctdkzm/S7F0q2yhtGBi5UOCHK1Ho9vmizYfiFxE2Oa02W5oGgFO5c82
Q3pKtW1TtacJaz1RIwPhPvqht53s0Gj9trJVX53Kd9iQuZ939dtUxkj/nGjjWuiAq/Gz7tISnn1a
HlH7EnDdTWgYSvd5WsYnk8GeLe4v6ZivPci/O9Kt9s7QHW2t7HaxjkE/ai+90Hk5J5L9W4iMtic8
9GCrRUyzpziFN3FqRBs9hPw2QLHtG0C0KrGRJJYCIffwijGEFWrWYHuaHJuB+9M0Ohihin6VrSPc
0cvy3ehHF0kwm41I96e05egzJNl2VCJMuip5viNVMG0gstshs2Ou6nHVxiqJfuzxgJ49Uo5Nj9o5
oke/6eze4uT6hZ9mS3zysK+jB7tVp6ONFS957HTEES3Fh3jGttGj1K+GzGVmLTYIWzDc9vklHwh4
XLTpVSXUrfdaSMw4jVCzvzuGvmwiV9vS5iImecNRKwEmqM44SoqtY7+azvTUL+6H2rpfiaI92Pny
pKvq1lNJDW3O4YQOsIxVZgCArrZiGWDQTyxHlGmsHSbtbKU1XHSUE9UwB1vFY/jnSjWuzHE5VFUL
2Yc4YEq5CBVqDD1p3PlDSqDzGAxUJXnEsiTCrkKLJFhYQsehOwkhdJVMiBNzL36kbIOgM6lOBuoP
u7PaTWNpAW5OhSWDsJPJye5MDrLb2kLRiyOKg4vZbZYWpFVjO6eZ6OpVjhv7nJrTjbGE47aoSwla
oZdWWDQtLY3vZPd0La1fxEPnKEGiWYEIWKmDc04m2uSzrQVYDZTdkpprwFOt4Iqa8tRVDQRgynCQ
T449UmT22Q2+mHFXltkn0/rnZCcbYC22rzfFTelF83bSTmzAl00J3B5ZMNjkciA8PjdJ8yUAKKzz
x7ohLUTx1oAJmQltvedRc5KtORNGN5aaiyI6/tPlHuuhSoMQQve0yuf6udayn7LR91U+8iLqPT+Y
DbNpJ9s5Goabqle8TRlS4w2mKDulxnJQytih2ncxZzrdoQvAyAKVDAeKl7rug9B7mQoDg0ExnU1V
raCvKsUBBGqKzTlrH9o2RGuYp/yGVWNFf4R2Spie4n7x56iPfYKGl8mY/LqCnY7Wp1gJJg72OxsG
rVCfIAZ2JGlPhDF10bHRexaRaDPVUKE9nAvLiCG9MN8UG6/YaAT0ycHSrvPQecDT+csmu0OZSv80
WgJ/1APL99w7b6wGGHyshI2qxn5aR2RGpd1yXOCst60e+XXc7vVQgy7QF+HW7jryGFP9qVucxJ9Y
cGMT5GhB6AVReSE0mKW9dQF4r2x3up1CUcMiI13lOZzHELAyeDQ2352Wr6k236aOu0aLx00ilRCy
7oIkqcB75aJZaGpokyn6NIQF5ZrJHGWl9mJDzD0gn33nz92iF5uETB6E8MixAdwbUN6xvjjFK/XN
8BcpfUbGNY/QbGoE2HNLR8t+mPWxO4wV0lSXJWxjIP/uTVJ07RyqXoe7yETPBhnRO2Tkfq2iInwx
qYbswrh8tI0iP+rRdqBBflKjnu8c9tu+xAuPdJfkKHqzxU3GBrBTxh0M5Xmr1ejRc+8whnryOHgk
vnfWucLa7sNtr3ZWCWgvIGSBqSagfWe/uDYQyTjUspWtkADQK+ptrGPU87II1jo7P8/CB6c5Liwb
w2zR+FN1sb3p0On9T7tk3UYzyktRW1hsgHeMTs2OYTTus4R0pDB2S9iNxC+3tkoMQ2evcpQdqDHN
YI1q7BBWYcxmwHsaFOOsap1x7CAJbOYhsQBDFwYK2qFkLilvy7gJN7YTS+/sxcWg56OutNeWrUOE
HbN5bS7VTZmxRkCX0YH4Go9BD5sTuPaXEuLncGiTWws9dcRyv+0Y3aWK06/0YSLLtbqfQ7Y71di2
a8OG26rNRHnmJWVNfmSxMaGJhSxWVBcRblipfaOU2km3BPHeBNAUmnmDwnTx9XlA+Wqy89CtcMdP
GH28N0ymzTis7ZwLsYTYkSvijgkfTleRh6i3HQxvbSmEc/QaFc1tV03qKVAfw9KtbkZv9NmcwvJy
aiyIZE2aoZbTDzfTNYXoDa902GoKUQ1uEHAgcSpSS0FeoI92Ntg/OMaYya2pqaeBgOjdFAfg5Zqo
3UImBQLndsF26cgANRocs3U9kdZM9KeYJ6FilfSndmbVuvTXYhcxvruz2qnaa8bgKy6vP1bjO1sd
MAJYCPiiPLZQSJqvtYspYW4QZQGXH0AFLjb2Go1W4BC5aw2rVPxmGEQnu0nubdVm2nZRg55Oh5/N
dvdYrNUpb/Zm6Ew+zjD6vtlTMiUje2ECykL3KYvLG0D1LKZueVAGD153rYwrFDkg/UlYRBSrfhm5
8emyw1iB+ih8TfdeUeCau6qtjpHBNryflo0bWRytEs5XrqdR2XXfbG/kjIkct45MaHNpsi2zpDuT
AGKBHs6jG7tHcDJPwUWrre7URHEIDDVT38ZuYR3VS/vejPBnOuA+KH/ax76zfnLZmEzOeMrNpfG9
Aat/WGwTlduGmtDagOS4VROKOpHyzeGJGmWd7PChIBygNmOHiA3rgOWmHtV59f+d8v9DrKdBWAXw
gv8m1jP+6P/P//7PLvn/+JL/cMmb6r9MTbNdz7FgIqqOq/3bJW/9y8PnrquOYdimbjnkh/4T6qn/
y4FNalEBtsnadA3X+7dLXlP/5anY41WmUh07Du76K93gv9IO/v3v/8xiMGGI/VcaA6ZnUinkxbB8
GCavo/r6eIyLUNgN/2soii4JAzZyutt4x6zu92xOaPrX4msLDmMcwe3X4SKbnUXOcuAr6I6Pnvym
h+ZToEUWRH6YICEpMFmVPsmTZMxBv0trE+bQ3DPh2yGperXm6/3ibTQ1S3GPV7e8BBy5HR/UI2hV
PL39RlNsmmeruHf7P6oaPQxkaPh40f9g2NJLsK2LSZWaargY0tTyEOahn6qkMBJdoa/UAPUePF9c
JlG9w+X4brnYwybKExqJETvcGIe8MfsdTtenaAZVHX5keAaKKFIeRZDcGml+SOP5PqR4xgoooUrJ
UJPdFMPnDT8wcfZbvHuar3XYPrxyvCkGEkesWd0tuXepOnPbADb2idNAIebOiNbc0Wd7NtGjI1F+
oRzURtR7k2W40KNvfbPAQZb3l6C2FT9tlI8M2fs9ZfRTntZ4pCqHfHmmU78leBojJOJ8I0zpFOL7
C2maHqgDH9VB+Y7s/l2rOoIKY2fn2ZCFJ2eBo9/EWEjTOsVmgXu+goR1nszHyUufGidbDsEQKyfU
gUfD6yi9pcFlTIJzhq2oDjAoBA51HNf2K4/ZM3U4LOaPOUN9pRkKE2Q0vSC313itobrJGmFuQoJX
HM/ag2jLNlE0ZsBzY2zzNFrVeeaggErtmOQQIIHq176pdm9hueQbksVfErWM9zwXdGKn7klZ6viw
iG9iYqC4ZrpK+sLc1uZrQ3w7mvGY5d1MPyazvM+K1D2EZvSKED5kWYQvW8SWsy1jyKiGWIQ7Yt1Z
Q8ksiHuOaQ0FrpGFBm13ct+K5z/x3Afzdxpb4zadcKXM1kcANhGlvMMGrKXQNccW5vOxIUFPw04s
M3kJZGyhJo1nheOtHRwLo03YgSE8ST3POHpdse5DChILqUiQEfRoM1B5WXdExcc2bzTLy8jn2frD
4fJnJH6eg3fIupxQmu6c+2jqISGzLZObH6K8m7TptujHFXuxx77ieoYRY7M30nFl1RjRHGXMuETJ
hRXjopipe2/bY8TKC/5Vsfs3AkfspzjrdkiSzL3Hty3VUTuz2WA1hatjRLg1wQjOqnE3d86l6V/z
xaq27kKW+6I2Rxv6L7C25rQgpfJBOBGk2w33o6fkfh1yGja0Utn3CIQxT1ifZTFC8syrZE2G5bCe
SUrS1YzibrKbXD3ah4AIkppKrztnRHEm+FkS8VPWaXJQweCSt4FRhpPE4PeTHm5bLUHOMeWbJpvx
/4bNU4QhbBOhZdv4GfPmNks0oOxe2q7x7YzbxRm7dR2XF7103rohpDZkUYsIOIYT5d0TgsDkMeTH
wkHgUZJYUDNh+6XZtD4265KiiYWGkHxxIki2QHLnHaVTksK69Hmk9cRRlPAAjdgr9q4NkQPxBYTE
U5/pFOty08F4Fj4HTvBKRI6zC6udW/dfAWDhvc1Guhi4E9VYPGLSmPZaCEmYXUVJNzLCLraUGze2
MH+Omr7S9abbqMP4nqQo7G1VIz0hMw9TRZjcRCRJPAevoal0xyTwiPWxih2ZHl+upWU3TefgnatV
a23OIZIRNdT9zC55liNzCyshYQLJN6bjhNtZr49Vq7q3vaNimqSJvk401Z8D7K+Bo+2BBj6BocXs
PIblOi472lk6EpWgcXwrJlu2Zdpek3xR87PiB/xe5U01mqfeHMEpG8VP7qnFttaAEIQ2p0Rd7O+g
38uMS50zr8zod3dE0viKClWaLSgaBJUssMxkh6+Nu9TD+GGlhCoMnEkNakZLol04/1rb4BYbHLED
A5ELTVi8GOp0Gt2ACiye3tG2Pu1Uj5CvMZF0XJJNR1gF3qXnpZMciEHq1wJFKX/VzjpNTqI/dnQu
dc8GWkF69ZLSm8saskmWgLyhGmOch/+DljaWOXPlZAgQ85+SIn4DbnzNA/FIGZcggfTgeJhFOSNX
m6Sxn5qEBJt8mIm3SyEz68Xt3NZn3c6ajVGCpsdqty86Y291/Biq3wcKvDGMTjX1ncgh2oqVwu3y
aDtWyzNVf33X996TqyhHbSme40h7chIXMzVDlOsGkl3dUL7AweukJYH31R5fs+LnJs3z0XonLvVg
JekL/fBui2BO4cwxP6UoL1p9Mv14jm9jO014SEoDYRxVeVMPfXVpD1Wp/AYqxUUFvTrble6+ZA0N
tWDaVpFeb8k/HU5jXb8MafoIMZ8h7ziYX1pX23iu9Qyu2IZjfMSWp4KlNhDAF+aMsUTq4ww2QmA5
hoyGXUMwsTZOW8w7rU73LdzGjUJHh2ObRkOOSNMiqlHQNQSvzQHURzAbh6ppX9RSz30zGJAMGZZv
3demFdwgFjnmfVnsssjbZ8g+ILyT34WuBYqnNu1T2zVZdzGDByXnWaOMzV1GqsJYc1g37QDWH6eJ
onLXkaMOe4kQK5ok2OoaSI7esua9m/TfQUnRvHY1awfV5cEM4m5rmNWObJJwj5OItSCIz/rY/6ns
MrxDQDJgD025+Rnh44MRsx4P26SNQ3+ADbGNdEhAacdUP2Zj4xdRc+TNG/4EegQow+AnSihnxA8j
L3CvRc5OSXkW2jR7cJSQ5G74/GuzHZ4sus1M+wuVqNI85KZy54z5sFnCmDpZ0T13ZWqf6qR788qu
Xw94FlbYyvS10kyEGXTc1s6C4dDxwbHxOOlZVkaXG1e83nxpenI3O0vn99m+D5QdRXobz3h+iovi
KQ5ZTCPVph1YzasmU57ppUdoKjGEgNPlwXloKhunz/zCHvGt7uh6uO6mnXXD15KVwrK5t1XqqWFh
oQ5StA0Ii6c2FgKEG/QbBFzYWE38tKPS3Km5/n9pOo+l2JVsDT+RIuTNtCSVxXuYKIANKZ/y7unv
l/Q9g46OA2yoKkmZK397EHZf4WLui51KSA8XbDEMRarnwCXDRwbZu0/bHjC6/NDJ4cOe8a3pfOJ0
e9CPMTArCMiXaHHBZ0Xwo83WW5aWGtpJUneY11aUaBsJz4Wc9xaFd2X31nSec40GJDZZv65VJn+r
2/RgmTbxZbLEEMwpXluwa22aU0QrLU+n0q8e+pXwENvV/b0/Z9tzs1lcc8s41cOQkXa+5XtHOZyG
unuffRbzviWZJXhF7pgf5VrcWxOStJmbbDAbJ1rB5Jhztms9kT/jRqtRm7UdAB+pEwWljKG1qNu7
tmKcmvZZDncm4++lIhQnJ4TqaBJuWxLgGepukB64N14o0YAjl+tHSTRJSBDE0ZAy2W9+OsZ6Yt2Y
lEBEY8fVmfP2PIDRElLAZ1uSI7qrXLg/KyehvF8kkCY9o7Ct03DE7SvjbMzfYRqvBMmkNyQM79PU
bO4N/8g68FwKh4lwFc9jL2YKsiie6IQm4kGjZEBgMGiJWM4RJ+mzm8beipOX6Ntmv3iWGwJx3Mp1
zuKCgNa8DbSdo7XPdNDQpDMuPwSIrCdr0O63zO8B8Qk7QVmVXkkAExolwS3colNmvuuVjZ4F3wbL
Z9qgpyB4LXK8kCOd9oEBeVc4bsOBAztjMHr329R/CistHszynOa48jeJFx/+dDmkybmo2/oqozl1
Plf0ykStVYHtkcqQt259Gdkd27k6z0X7IDuHpWfNXptgwQpeJ8HJtTDNQoxHiCvR5Nop+C88mKaT
11+7FNoG9nCSSLZXBS0uYIyrAhuFgh1z8fsrFRJpKkwyAJwcASlRjIFWMmpgBYKd6z5ao+lOdvYG
i6IfKg37NjCXR5TrXO83ihlRWbP7rg3IKCcl+jJ9CuMI4AA8nRSKOio8tVLIagnEWims1cjplFyN
7ZpYSFTGHT0cVtXHeTrpMWCFGw6VHgLyFfu5sR/daWVIyQcRV5x1YA0GzgR+utcBgCuFBJcKE56E
h8lfL/WQRDAsnvWtPZcuc422x5xb7jeLuCyYCU4cmn83iInY0hlfaTdo/b6rPiY7L26QGcCBJJQR
VRFHeOyGAMxnYWxfC75YpEDmI52U2b5WsLetAPBGQeEwmsueUtB1AKHOQctNBZuTq4aogsuhbbQS
kFehCLS5v7NTsmzdopZcGKeJSrndDzWruzmNwavUeappEqpKCtBcj446X6Pq5TnfOu9SVMZpXNvy
YlscaoO0xByg22jpZgEAaJZk6LQ8RNAFDbxBB39QwyNsilBoFLUwKpKhg21YFO3gKAKC6JM8DhQp
0Sl6olRERdddUniLCv4iVURGA6PBEKAiSyA5JkV3rAaJStAfFjwIghp3v8KMVDAkLGooJQ7DNBLK
QEVUyFB0TlG5NEB5CGN0ecnpRoe2wRVUgqetlp/sJ9HPYb8E98NEnwrdfC3vpLuvhP8rjRkPltvQ
y8nbWBTRI2F8bEX9ECR6VSsyaFO0UA8/pCuiaFKUUa/Iow4WyfGhkzpFLGHQ2xTR1CvKyVPkEwZh
wsGgoxC4XdXwU4UiqhZFWS1wV5VIeCwJ2dqlbhoak7OzjQ0fQ86e0dfj3hsHtovVc3baQjxgybJh
a/ppHAcOZAnkWatotAk+zYRXQ1db7kbPPSxW+W91L7BQHOIMg3SI0TiSIkFRCCwdfS0GnJ0Dd5fB
4W1weQOcni30R0u++5uMA8shxCwjU3BSNOAvTE/sKm7QgCR0BnclMAtN72DuV2jEUvGJEMjP0kEA
QM93ZKSEa1g2Y8BKSokv5RfycrqFi/LBZLOCrWzSO7PuKKicmeyt75rYkMqxaBZx2uu/CrSUEBms
6ut1Y26/abb5oPNOqFTdxDnlpJ/NOzYe6jY9mj0WOR4cP3hMdftGQxzMmZkKloW1O9Bp1WEY3Xlz
w0Gsp32FwELAkX7BXphH/VSPTFxc+FLI281n4u5GoIKNkT4ZIY0bnqxstKxoqvbD6C6RDYcXCaQp
7N4aoaHU95Atuc/ROtjr/OvmFMgsW3/rViVBEqpnx2rpDt627pk5QsSj3h4de/itAriVYKIXrMPA
bwWUb4n4760Hre+HdvuDe47yIne/ZFbNIb6FmlJFvxz8hyyn16bwjV2dViRMIEuysRlxqdE+0G5X
9PWjJwkxyUyac4wG13lLjALUZQj8u7AbN24EPk1BGm3dxsHqeB1lyb+cc577XlQY+GGcKso8NEx/
/Gx2GMyMxPrU5xTHTBoEAWIPno+oWKbzpCUeC1CFpzXIP1VPS16RhClrGp2GcjsaWTeBm03dzu+0
FyfBX2J6Hj7bxAEbKENr5QZoBKSJW8t7jHiQ2836WevjgxZQpBk4K5Cbtd4YweKFZJzlVMPOb5bL
90hP+2dU02vRceZx+uymXK1rSxo/VUXWWeY6VzmCr52+UW2Zz4AE9ZxHa21Dy/WXUbNoVGTOT7lL
o36wBybx4jB6BDDQgUl+nEs5bAMZNaH0gjl60QhmietSpiccrOVkPBop1esY1EnDqpprNsUCPoB4
tKzanlLcb7gK6HtkPIDUEvCp6bk1jS6i28nJBxrhalCI0U0PMiGaZ5rFHJLVYpvdTefRyEueP0EF
XJ7OtKtd5pCU13EA2due3PeZFU93ekFIiNu1PqVs7h1M3aMccSOZRst+uOy9v3YeUg9Z8KArOxpc
QcWWcCRzbWEji1OgNo6ZLtIoQiSxy5Ce040PBAFwIxmEg4kyePy7rVGB9Tumh4+xNBglmZ7SACG8
kdKNm/rlC/XNQGaNPx7S2nyTAVRhnt2O2eweDDN70LWAEuKe/CibeXnY7Kt+0D/6MReQO+muwbcZ
e1WFxxHezKQZh5xhisLRGIU4H+edxDRl2DM9jJN4wgU7xoNX/c4O63SHaShaAvvGwvIToxO+c5Yp
9ovYsEYaa1RulSX10FiIfe5JkxsyFEmi+K6qOTuR1NEQsNJdz0WAEXTLj0AsB71dbnVndQ4BAXo7
GrsJhOw1gksKnzM0UC1RPh41CpRJHRLH9fD6F87BbFojXrcZKd10t5GXolH1bfcDJGnVGfeNN52C
tpzYFbPh0id9emhaCLxk4T2gfHsHFPy1OuIgiIY09zkrD+qArT1VFv2Qkgy7phMtpx3+QOKiDhFS
3hDffKhYkPd1URIGI5ZzSVbycRmeGkoTb+lfxHdgyqNt25F0szQESvHi2arexrlyjugjyEeZ5UFg
827gc8IJVnpISmqrHf2+KxDALtqPsYxEhuSCDJdFgVaZuLIQ53OWdafIDUYnnGbVVplL+sHgFnUy
lWnGXD89O8NBu01PLqCC8qklyYtfu8/tYH0ZmEY13f2k60LHO0oLzv/sKVhUVHoHN8yTUtP27XYj
8kyBil9YKG41HnurKb8GW0O9LR5F8zjmFpuRcVZfcrvpV7nfivKgB/K1ad0vW1/xdXtPtvsoe8ID
bFbpunz3pf9YZdRjotLEOnmPLXhXCSrzTBsjo2/+6XiVMc8v0hucHRF6hi8DJerq4Q2j5Lmen5Wa
VDmNlmL5yvR4nuWPehHKZmO37mlkmvsTfxKBPyCjrqQ8TOmfA7DFyKct5HYzTeim9W9a3D0hkWfl
LlQWxj9hbosMuNyKqO0mHBzNN+AxhhslObXqt/R20Kcn9bEsm3ycy28LHbHyrqm/vnbPY7A8sdYG
6/z3uRaYstR3e+BgpL68FyVZ7TYs2e2zkMuLcmYp7yL9gzuvce+VFnkd6q+Sx6uT+rX6b+X1QTka
FUVzpV4px0w07PQYG2O5Vy/lT4HL31fvWn24YI5/nxk/FtC7ob5cz6inychDSISUXPsnyYdQtT8q
dMD+76Ov5BPsOpF7eABR0KrKHjmQwquxxA90O03zp/oEkVrsAuHdSt3PdsoIr/TWNutW38r7YU0R
t4kndQ/8XWREd0z0N0PSfygTZsDPDtvAtRWx0h4rPbZSEWcoVrrsS0pi2qcEdWsakUHzD4jwn7EO
54wEXU2ZT/nvv6vUmPZ7wDxn2W9KCaz+VDHX0UrI8tj9+O1vL/gjyJCV7a9HRa9sfWtnMNIR4ZZt
v62JMM/TLsoJpqpZ/gvLz93ho39hgca1qaxpqKs+segyMGIKx6WATABmgkIVXf5AijyrMhLVSlM2
6O2xKDsLi1e13A/V3qzL1+kuQwg+6AiSyXUIBBE2hfU8drhu1OebD/V9u5GHpNxxSvZOnwnuRGe9
ytk0k9b5N9IPRzc7wmoWI4sID9urrtQ3AswZygdIbupVv2XotPN/6m/5pYM2X11uFaw0Olew4Wdp
t4SrQqqpj6RFQ27n+k0llki15AiXb+Q0jM/bhyrpUnH/LRQ4eUzSsl7V/aMez4yT4C5Jqd/yiLzn
eVDS+jnwbzPV12ayz6mLPpbZ3kqqi/omCanPpf8hBXu1xpwDWfp3F6mHIBhYlXO9u1VXf3EGI0LP
eFsWbWS3y3utHrf/dxza5I4V7MCE4yFpSf8pH5h6Lkh3iWzyZdUvSEqOHKvKGJz/brGadU59PZ+0
PWGOhESh7Z9RCRExyu3yJyBf6USc5Z16Mer2UV83cQhsCT7c//81avXkQNAJwSKKa49tVP1mlwVB
rabKZJDP5b5Kyiv1dKgllcDBJ5GdXbgIW2oHfe2//75ceO/qc9Mg7hsekRKDidJHcvurT4oXcpJ6
earq+l29t6W6pnv4Tb1d9TZ0Rzz8fWgN2mNYUWP5Vf8KmP5LPVRjWx/1aj2qxUA9jGqpTubqMRs/
2tWn1Gm9Vy/P09of9S4Di7a9yqHucIpqg1XC4JNWr0T9T1KdXvzZEv9b9oCTPnXKyROCv43kVn0m
6rckGEXzfrwiBDJWr+2/z1X9pZ7poZDmU9+JJ914+1uaeb1qi0dAQvnA/xYNtTSq9wEuwQfyqn6L
2kbUy8mHLXIXnww6vJjMe+BI2Gexfc4smuNFvQj1Y3/LMv+/rLQx9yYeYD4Bfo36FDjHP9rDx2Lm
l6ov/lZK9WGpq+FSLaYFDz3eE/WTf/cqH7N1JMDwe+HfFwJI0kiO6k2JpTulLnzp/y9ffxciaN6z
7VC5JRDLulcuFPXP1C+bGrxsa3BJ0l90SA+2ictCXZhqqL+re5u3q37akOZdYKw79S/stfhzfC9r
+7c/BMt8wZgP7k0UpdY/lgE4pWlhuPvfp2zlw+OckxmC9JelXi3/tcquA1RRF+U/L7oxrHd6h/Sa
j1BtRCr9Y1ynY9E78ajxqiBwX6z62hrxpyJ06fvhIfHzf2OOpQoecBTbYXb3ed58WBh41XrjLuXd
sBGzRqMbRNFXQeVYoRyEAapAQ5hXdd7/LO5DP41Pf7Z3DHCqqSknmL/V7nzcDGod3hL/Y/NPanmd
9QGrkkPjE+tOwWBDq7dak/puuNNRzlfC/Cv90jhTebUW/9cyp+rllP96LMp7TuMlldlqBf7P/62W
MbXyc2DCz6PdqyWtHt7oGXmpHFC0FU1oIJo3nM3kKS9PK0XBOCa2gw2BRh41ZDfFnORIzgZ9PR6g
p+ZKzhuzfeNi7usb6fwWNjuI3hpRTp0MgyFPGmq74SI1J7ToLT1XqL932lAfNsfD8m5slwXXgaH6
mZkPz4k9HTrUXxGO8g7QIXF3gMFIhilyzN3PbeQLRdE+dtyWEs1X5T8bBiootyVIt7BbG7PvEOYY
uEMrX0FdAaaadK4wHhM6LzirIeAdP00KycBlOJJ3s4Zks9eWA/JhtHfWaRQyu8n79pzVeXA7DgjW
Oj+N22EBz9I4efa1U1Je1wFmg19KlF8xWa8PmlP7KN2S0zC78znZIAQrvzyvUEU2wDUocPNGn2W9
W00CT/PJIuzazSIOBs5l44xDYEn9MgTYSArHOnkNTGGqjXYULAS6Jlu7d2v0nRBwgWWtUZrzBROd
AO4JZ28OvTyMwnwK6u3AtxwmPpZsbsv2rJlbiVZLe9K9TByLxUS4YMKZy7zcLlb9IjODvoKxhu2e
CIxxA5L2yXHtgc6JoygQOCSxni9PsqieHWkDRRvtoVnIGUWly6Wz0ASaXp3uU8GhGWO8DEIar2Lf
U/gSZCuEJ8CrMX5ZSX/TQkPDOnXhiHg9MzifC5tgAXOyIFRqA1d3lgaHsXKptF4/0RdpO1fMTiTn
5Nhipw6IQ4F9Su4cWdkhiZ0APUl1LvKckGTVbFqtw6OO6TBOXci4noDPEgUbfw25nMbn5mIu2laE
Ll4JKpuTzFWmUDuleNWdIW5rTg0GiTpRvYHuABvEufo5Iy+P7bhYN9hKPphVP7YgJXVENPLAtDcR
c6I/0Q9zhW6yCn29pFPcsvCPME4OXg7wT2ef7lYvwQQ+2kgb0MRrk90iygfs3mnUFQLLnF2+d2Vd
7hJhXjfJ+G21wavIrBlIEjwQm934SHoL2a5EmnsqE3FYAUFK467tfIq+nb45Wnm9N3NOQ23iy+Na
yr028MRtGcy/kft7QBteSQJk3JUDBlWeB42trzBb/JYD/cutlSWxDfGN6Qp4T2sxWYzjjnpwcniS
XaEHN80wHyyrfnfN9OQC4IT+w5xUbVy7Gsmfmkr4NJ8EstsSmsupppPu5B9c4SqqRH0jJpSefvOk
QBR7sNiK7WmOU1oVHJ9LWpXBj+wB5UvxnWXdnYtUKcVqY5nr05J6MyNiKWNthAb3CbPINlhnvNmr
xylVT8lGRp/4GOjNld2kdbzV3tViAAnp2BL3RX/UXcgSbC+hVm/oGRZE/GYXuwFhc8SyLmG1WR9B
0n5UEH77sV1+AsGsCRZCevAeMeVNI6YnpnDS5ThPn8Zk0uhJo087J3lxZabzimnF+0KmLym2oKjW
dF5G62YOrB92QKLuyRbNXWA5H9U2KaOIUt0ZVgNTueDjVrnIp7ZeDh0MBW3Aw7VhfEuDUGrUHAmH
0ekAhrTPFQeMvE0DPCTHGOV9BO/jgm6yXxSWTfRy598mJuY/Ux38E8Jgp7l6bbMG68Kcfdmp9e06
8M4+optiqn50wil23ZCn+3acH/wRZK1Am9YbKI01nSe4ShAMeGbwr2ozNjZvQ7aw7WXSmuCaHnxC
PuG6LO8WnT77uiOYfZBuF6btDXqJSVWYd/t1tq8X1/4MzKqOF5RKo4bV9o4cBn3XNmA9lWSo9+A+
x9HwT+ZgP3CvXmwy7BeiQSvfo8upNxz8W0fSVO+Wac0vM1kCqE6CAyHgxP92OXWd4qkqBQqhFbuJ
WbEpUY9+yWcywFwh3vOku2aN2KNZJ7dzce5XbTViWVh3rEU4EbeK9gNcr3khMPuR2Y7BYE9ZClSb
T3PAhAwZaLxxnor2qUJhQ2qwRypAJ9mqZ4sgofdcFSw46ZtJQMC57r9p6VujVppeNPnmc+ATDwTK
fObz+DA4oflFHbq6/TJU+E0qPYi6ZjWIz8xOqSdcIFB2LWw0jhjKeDXqU0vpbRw4JX+wcV8nYz1K
MeWH0fS+VqMyiIJzgpB6UhY+XCzQLm3kYXLYZcH6sRTDgJliOWSt7HdZqwcHg7TPHJGNs/Ek6qtJ
cjtJ6531w2mNvDf3F0lMthvsqg1No/RjixyFAaTYJUF2x7h1Y8L9QfuGpRIPTm4FjcuiiuGpIdRn
LtgPalrbn910Pnllcx7k2O2HzNv4OzvySkOnfi3s/CMzV56GKnlPLH8C28a0hyMK9xOpVMlwzcHt
bUatRFq0+7jN5LkSRH2zVC6qoUnbEEfNpnK2OCFKuCT2tg8q2HPKI2wVkX679QUxfmSj86gg1JkC
0qjVitP9LW8rZI1LB8tqHzPwWnAnbTi4lX1d1pi9QOZMTpomr1RQj+QV4HhEu1flVOxKr7tZJ943
2PTO3ua7dq1ZMD3nnggHiN4lAf9ESm0Z5k0eLDp6F7bsBcljmGoDlkuLAWYSE8QzDv3dhDDBIBp3
b9s+IRAptIoMYNIYXAnNgwyRn9IjYjnojWd0dybYRMNNDEgx9lYbJ573T7jI8creMujmXnZ16dyx
oU5hh7V+EYh6eiAthHy8pA5Of91e5wZu20NXFAWaVx6EoxYgghgqow+eYB+ZFqoPY/QGPEwEyVQj
wx1kyhkdDNeHAh6VanslF1Qlwo+3zPlpqS8A38Deus1Z6EHFEdUqHqQ3H6a5uO6a7D2toE6Angmb
97gjxUy3oa2/19VwZFmMt9WurnrqFRCsT1cLlZatzXblYIzeEdh7hyULA6i9VKc58ZA4CP2uHlhF
jXVMj5uDY5Gei1nYlButP6N3RoiC/s8paanOKK3pkifXcF7SxWqo3CjsHbE0xJlZ02FYWIH0MtTI
haDzpWh2YtC7PdMuCgR6OwILyNUw57jQkl4tKmE5rTgkiikJu8bsdksa5LFpJQqGxq9DpO6IdxJx
5z6b7SRiTbT5bxszRuSw3GR538VsJydnhpuQBErsdLOIhIXoz0GZgKepPKZbSSyHxJ9HddFTZqHp
ku3knRCIimgcq+vFVMU/snitLf+7tMeNCNrptLjwTwDMfWisydXmVbeOPz02Rm1cYPBf6GKA3G3n
Q6D19Ar5uDs9Y7ppSY6IxJIhLXE1D7VAp+9q7NyTN1S3dZGR0ahnJG06DN5FGSHQSSNRoodqJsrF
jd9mZZAw8tmLRlKkeMVtG1rJ+DPi1MeXNnI2GkgfTGbGAt3jrWL2sUbjkHv8xSyz70dvykOr2PIw
JVHlkq3VMTfMl3RtHroKwKVP0SgnmMY17ObxoovYKgYIbiJwDTLMKd3xzhq7KmyTdjZ96qaBjD3k
ceGQGukun7b06Cm3HNO/3PlDsF+X/tDRUxJvYB07r254bkYmtG6GjCfqnPYTvmSAdEYGwTQ2oPHR
+SAZCeE3tK0DRYPILl0OLpWkZUenJp8xoYAcCZjfOnd54gzwWSM29oq3xsYjUpoviSG6U9tud55u
U8JENAkJWyNWTMPn8tKbkNWZ5E7yrycDhmAtyZ0BOp+k95BNQNODT7Zf4MzhGe9Sc6FsYedi8dwX
JaznghI4WosAUW9KxEDFpEPu0VdDjFmksQh2PjJxDZ/twUuHL2mR788qgNO8xHgxMMBLWoNCM++u
OGqkBTfU0iRF1GxcpplWt/UJymI963ZpR6gfyJljDKp9s+ag13wMnC4fUGM81gDutI8cPA+DIs+K
h4CndFxJ0Hy596sivc+25Wx0AEB17h0DCUmP347ij3x9LfrXBFYjM5z1plaPlkTJF80rDmq37ffN
IjG40SK79m9lxppU69U/PZjzox8oXSQBe5Ztw7Z2QEe1TwtW5UX2OLhYBfOLcY1BvsV3s1lhs5WH
caqxmTumGzl53+zXzt3Z3fa8YQYK85mCO51bgNWE25yo8EjIKko7qjAsrZojTOChoLwhXpDQ6Iiz
zy5ZVLtVcFpgxLO1lGC+Z42GgTWXH+CRIYodBgqE2pMxPTf2U4OCTNrTEM7aejbS6c7cNkZF6YSB
Dnda6qCmcR/QaikMwNER2kPPZzClMvsFHD00Bi6wtGbBp1gEqJHNaAnoP8UKNQKqYVOkk7W9xiT/
PWCvDQ3BncbjsxwXJ3hrBe8LBvNNTP6bI+APJbluSa3Pp2RM4LnJ4HfB45Khj23Tu9bNEZpHnewk
JF7kmoSOG4F4cM247g1x2URJrnX3sY7tEDpb+1tjBGI5cc82ZnzYbslwPhXTrTn7uP9ryfmbToqS
Q2eXUC7A7RKmc4fS1GxDlCefW5FaLJc8XVWlREDTEETCEV9rWx05AlsHa/bJAjDyQ9Ckh7QdWmLl
icCwENTCBWGyWj96TbzL2SXcSZ+7aDRmvG9F8zpXXnBN7TnjJDmhZROPSDXn2g6RtrN1MR4MS0Vb
ham/m053LPuiieRIHaBruJR1Nhj4jYXJLrgUQVM+9WBryVFLg/ICpViE60bJ2zhTpouTnfX8uAZQ
/eSAoqsKPjYM5fu0t7+HaQ7iphXOrh0Zc81yRMWZMlx25hLsyR+gLuKb8I16j0EL3MV46ZSkbJnV
KuWzFlaFhslB0P2HaGzJxLNUaLjS0MjhuuYknzZD6FK7mBJJHQSP5M1bRxwuURXYLyKrv5xFdU9Y
h9nqn5K17ONgdn4a5DnzVF7V/YroznDfBftM797pGzEK5WjdBan4IqcPMdGgk00pQF5NiYPwR/ig
MHWTOTsveG8c7ZOTKNLY5yHg6a4mTjMtASfcZ2RwEphtrNNjNRGJm23JM+KRkNu/OGJfFHuH7+1E
tuJE65FybJq2m7imsYL0Y017C/SSJTaHT17p7FlsaOjcNfI4NVg8TXI9rPVxTTOixeQ/wDOI4oUs
Yz83zuOEz70tKmrl/PXLyl7n3KXRbSKfyllQOS1bvBBhQt4qqIFPJCAJWa89mXKDUZYk2mfMYSv1
dHYrb/OeTt4sexa+LnaTrjtHu54heH0tDEiGCKvG2TWC1kYSr8lPFVYUGAz1ruV/0llwXHNKPxaV
f7m55nkecZssAUEoEjzSfaiI+shMbt2sdvXYamCapxIPv11+4OX4rV3jSITGgZUpj0FVHvyKrDt1
j9YDbGVFT97wlTd9jxBL93dpwcQFSOKGqUkxI6+Qgizce/z+JMCj4dTXgVEPO3c5AKUhTP77yMdf
uTQfyOfUiMPQOWnNw5JWl44yxIV0F5aCItnn6CYSwYY9Vh+ZBtY6tnrGaddCdwUyhkAARaEl2Itb
WXFEkwGMteXlF4IxPrYSP4SEQ2JnNkAfrZa0ouIZSRjXqzD3Xp8TylLXXOBxRAspsqtAkDxRlNJC
q35C1PzU+1XGtIXgaujqR6PzCOVYmyjV8gJGH2PQ3HG9C8asZLsUecF0b1oIEmVUNEw0MILFpVh1
ylB/KEbgWGDqj3l2TloZaXl96/ocmzpPGZK7u87VciyhKJc9b2X9XB88fHGXwbA4lyDPSt0Xce58
82LUHQkXTXtYVsvYTf16TKdkn3UYryyM3ZN/5db6mY0OSaPPtZdjS4i4AJWWPbhfo/+IyaFKQD8i
/THOMxqpMcUKPdKJRg3SxNPixNyULDMdforS9oqjPvTD3jpPaRr27cDOniwkzeRrHDAj0cY5UrYw
zrH5baUc2UeJ7TLLrrCElm9LAiC8aIwDaL9Thniylx37eqjGZN9v/nVHtE1xZyEkJ7KHgQlM4Lej
IWT2VpNDND4sz74MK+euyelifGhI85JuL+cgArGnr1zFreOKePeIMl3mAG2kn58HshWJr3bdeOuK
qFsyW6kvonnUL5KLC/rIKjeS2dZlbEDs3wRHRIiFmNBTTjPBON3K0tTIQWGF4ea6LRyPRpuaG0zD
Y11qiFpcwtcwkSS7IaiKQ4LLl8t2IhiAPbxwmVX04tlTZ4xk05hDmdt5MHdjF+kAxZnhOYci7VXK
wbFLypPOCQopUPBJmO+T5rQVs4sz7LUCs4y5EXC9sPqlT3PnqbSDkd1taS9JfwZsUaQsXiqtXJ9L
UgXW3j9mLgdGo+0v8IAkE6Q92/gzxS3ZcRnTm3Y0BwYKtBGNh/SuN8cKe15wL0o3PS7AcIWpz2Fp
Ns81hwiUIenFHa6TIqV2viTeApF+yaFawwKU3zGoiVNTeU9bCmjaebo8mmn3Amrox2jmnizwdBOJ
8L6niXfny/o7ix2kASori1z73BvjjaMmzqutJsikyxiagjub1HU8zLDBRTMtTB6MBjJ4rmgpQ+/5
VljlV0UH7m6Yg4weh+1R1PINEzUGF9K8RgTfNbeKYW3kJfBXfcERuc5olPIKoLw5O7aT86uVTh+7
Pj+YmhKMGol+Gdj/+uB5tfuEpwEXoqhC00zILqKl6kyJ8YfEMzPlRhpRAHg/us++y/j4N+UL7dPS
qEtUIX2iKYKQx+YASRe61Pl4zlwjuQRxMQAhWJBRGnnkU6bGcda3hw07YEkCc4kKUuh2FtJy8VE6
SFcTUuLlh4mxSOr1fpgqBYpiokF4Ydn1EQLC2o35dlpG5JhrcetC1MwUu+icMtKc3UnSoWwk5tOy
rRd4+Did6HxNGOI6r7011uYXvhxOZeb1GQXxjpqsHmySKP1mLfdGkfm7ZjDuVtVcRNbMP6+T16wi
ULIdMoD2UNiwQ1s1vBeJzwktvZonHcEPxa3xQN8Q24Sth6yhzOvLXS+L26H2VRzy8NaBh+wd8DLh
lhSozUAl5jIS3lSf5qA5LP2VPuQfvd11B33SyO8pOEV0XhMbeDDG1bsu2406JIE0d+nvjMV4w6WR
4rKYrxrKNlOLh1QsxrU7l5zZkVDk9B3HUEmPSRp3SOVVEsizsNe3emPac9p5DnH0UgtMmFZamDhz
AvNbZOLdrKe7vg4E0XT1obdoQLhKaRaJg7EaDx44cCnyUz2Xb5k/f81XhY+9TNjtFypkgKKU/mru
FRfD2c73fAb31rypDONTck6Iq94TB6PmiTIndqtSgfgIooKdPmivWVvfJURx7KraPAU+au2u8MC4
/UuOni80k/t25dSEjJFBomYnTb2ix1HhT6zu4KpkM7GOW0jsfRrs7GmNx5QiTKONHXcj4EPCc4l3
Ij6sc9NJ7FLqgE+rGgnRibXDtGheRi9bj82gTWgGOTF1AwYMv+vheLrzgHKDSDlw8wUJMndeGg4W
YrqcOBXA+XFJr6ZuK6PFwuBCDNYurVbOsXiVQ5sbYOi/SIz40khIDjHtMF6K5F1DNB1TOK3tBsfW
cFS6/ziBcIqALZ3sR78j2oueL2BrLWZV/iKj5Kps5BxNJuRiZ9xqTgLuQ+x1SJLbeRbp+0AeSoir
SN9TjNnuAgscvgRi/l6KGyuj1dHKE/fOsP+PvfNYktxIs/WrtHEPXsABB+Bj1rOIQOgUEamqMjew
lNBa423us9wXmw9JdjfJxfTM/hqNi6pKERFQ7uc/5zs3Y3hfZiQK2aIG9VTuRNT+rGhZJeo0MqTL
ykNpJibvom2O+NPvpnhapzK8reiM5D4QXDd1r5PyajCi+xR1lDElTAgdKXdZZXMvsuiLjW+AvfWs
Isytq0d42dN9iQGjGLIbyHABIU7c/oYhP9OURgu6ClnBUzA2oALWY8Ej0D3bOnChBHsWz9VtgtV9
HSeHKpm7azeev0RjfQ1xfilxoBSj8mSfVwt59COU9nU5R7j0bP2rzClKHMx9Mowr2/dvs5y8cdW/
lsK9r+Z4wt1kkITtiH0Hj87I6Ckcykcx9zNFqpSJQx5N9Fxx78mfnJq0wRjKCTXsmStHZ2gkb5q2
oTXTch6mhn2f2XEKqZ4RgnTrdC0L7YG3Q8vOjybq+G1hX+3NtCAQSd6IFY4Z+qiXBrWrsNNOg5qZ
WxURT93qPZt5GOIyHTzkg7yTCkOeBLBruexbo2wT5SE0VuTVxrAvibHSXPXZtC28j+AUzE10lEWy
0Yv5VlbxY1vqL/iJV0KhBQjC0p7rMkgGJidYysOMjO212/JMe0vCZB/kPtHibHiKEw3AfncyUU3o
sY0Pxlz07OFGyplo6Y3LNwznuldrLY6MsTzj6DtJm7ks5te5Gw9zWj3k9Uc9NS1S78kxuQFkUTvv
lhRykYPGsbvH1IGgibM4JquFNdUZ1M8gc7mi0+hFjXAG5vln4IfderEna7OvrSm8DNlpjuS3adHK
r4EgIUL5TG8G9JCfg49A3FDz0/bhda/DF8ucyJvtwly0GFYClnVbmeR77Z4NNR4i16alQ7P7o0/Z
OhEI0yIVE6BD80DVJj6+ot/lrGvRssoLpr6zmYwbBVYcInxlcU/9nNvi0pnkypK4f54YPQYIqtUY
Hu2GlUZcob3W6+nQ92VNqmmJaNgAB8L6phwX7mMwXbPiNDwAh40XhUi7YTpAHUqniYB08MO2x6Ml
eYFVW2QIxgzF2jy4OPhBLDe6QbqyPEdrvLl3Hts2d9ZlnDEDbASz6HnBLdrTtpSk09FetKu5ey/a
+MLQo+EO1gWEnZ8zdpg4xTW4LqW4tjJEhWAJ/BR4e2UdxvdFApQxJH5MFqLROCvRClepKbID+Mi1
QYBqqBdrqUjca2E9lYGzTyh9cUl6LP/3WddtkbEtT8vRA+GMglris44K96Tw8+d6WHmmjWiRl40L
BUl+2cJeHu5UW2hgplqHVBi0HgzcJgrCHDFy0YqfvgE2wKexaqDywHHvx8FJzjr22LIFDu/MHPzQ
vgvIS5NczHoghoCr1fhqTbjwmRU/DBpKnjXSAt2KPgcuhdZIuzqtmf56TJzqlDsy4h1P7rpmxCtE
RtyUeEY5LJ0LcQJ9KmenyjVFSs2sID5E7bQy6g7is3vQyrLcNGZ75nYcMWdhdEFd3ivhXRCW3WqQ
GD3GwV4Lszn3MWsAP5sbtl02pdQjnb+6Ky9ZezZsxo6KukU/nTwmtnjuXfcZL3EctJ8cZQOYItth
pQgKxAtFphfl3krDY99dknpk1i9Zo3RUcs+8wlk0PwyTZnXT3zs1aVa9Y0+AqUMsUYNu42jjKaqc
z9FHOTCsUGzYVhAbE/ZthcXgusP6su4iP14XjmBQEWrFhqaN/LoaonNZo8oTgEw2icqmlRbmIc7c
9qYltuE5Vcu0t8nujVK9DoNhEp8rXW9sRmKwR9XnI4W2ib2BkHhTaEUL+5Ssf50hJ8gwJZxgFNXe
kBX5zpklsYbyA5ALl3g8EvnI0nhr2gVztbS3WGvlt06QbdBAGO61WU2nDM3RLTh4SFkkjKM3Crkx
6vnRQqSnuWPCF7kjajIAI0osrxoU6dyg/mFbdPOqdHxWqZvTSkpJSm2h8LUz1nInaXcmOFc6Nz9y
g/h8vUAnp+mNII91zYYnWyZdxt6vUorBQ+1pKdwewCNHebuZbB4CMKW2IXEDZcReHCQGgu1GqOg9
5LZsKxqnrOg2Z8C6nVzOZgyReEyGBick4Zp6wYQAZT/m5KNw4mmbHFvelr6NIXXViorlal1OEZow
yyMQh+WtP8n7KtKgGI7OCyzGc0gx6kwPZQUVtQqJY9qCE69bykjT5CQjmrSLdM5YURO/mGkJpURI
zFZx4OS/RGa3/mXB4/yf9/E//gWcab6BNO9FOdXozO1f/vifN699+1l9f88/v+bP3/GfP/CQl58f
0et/+1XX99uHv37B8kr++VP5zb+/Mu+1ff3TH5B6uFIv3Wc93X02Xdr+A6KzfOX/9B//9vn9U/4N
RUgA6rG+P6bfPqXlN/z+nTev2efff7mLir/t6tf84/NvH8Xfboq6/fwjUuj37/8dKWSKX02lm/jD
lOPoUl+4QQOP/r//opnur7Zhch90FDqZzUX5L6SQ+atrGK6pXMPF0m3Zy7c16LIh32f/CmMIABAw
SaG7Qor/DVHI0P/CE4J/BclVGJZp6rwcd/n393/xhIJRujQyW1+SRYAwiVH2jGWCH6URXDJgWzQG
Ao3BodyPmz98aOcCbbPI/8gyMvhQyRYuf334+PsvtuUqqqckCWmXURJPAfvPv5nxTt3bhvPCTtv1
sKvUezSgCVsKpe+hpnAmyDLd0WiT0eHScxVk+WfSJupUOV+p0isP9Of+37wmZQCM+tOrwg1vKFM4
Bv+5vK7lVf/h86itSpKBpHoSS9TeSrAN8fBqvHHZMdZAiVWXn5DGfB6GrKu+g19G+Eo/yClTA6Ys
AzZGGRAPg1nInARU3UwxWS9neJhUFuZDbniJghOJuH0WA66bigbklZ/5sMwloQoNq8qYIdPo1r2l
kAztILE9pyNZx04EnwGJtMaa9tMManBJX5MPp/x1nJBVNfs+5VmCRjoMLOAU/DuMyZxFeExEvZje
Bn6ceS1z3lJmYXFp5+mi9LpYDRnkEBq4TZ51KVxo1nN+Ze6gAGG6EQzDg4bMS4kvN6jIS4XyUYaQ
NbQan7jKL3VfslOEcUAAoXTzo2kSJ84skRDIAICN9nnh3Ouhiffn76Dc9yfXVcZLye5TZOW5cRhE
o+yhWvX7Wu+XDwDSbdxpXlR2LB+i8iqTKXQDPf7hA5rwKrIWCVZ3gKJAlrToFrugszY05LD6FrkO
/mqJeJqaCJHko0RUPkj0F683SVMXQfkgSr4GezT5Hcz4detjuMycn/oyZlRl/1Y3+vsyI1xzU16N
yysB5wSr0zZQ/kF9zAOG6zEk2hcitFs+R8bSu4dAlBic2EEZATG2YugIlzjvbL/5Z3/ad8AzKQyn
FRLb5SoFEDAZpBzbvCEXnmNIoU3LS4V/HkJxF1rqWEzfFmT0p4LZcM/Cgn0ygIVJYpgnjbVCeXW2
ZgxoS+vwM8CEYlxYA5Zslw50lXPqFF3GPzjhYQC8RUybrLDbbf1FYarJxOfdnNE4uCvi7DBXQ79p
Zk7KNNTonyecxrAR56vW3Ep/qDdjlZzJ9KZeNOtvRc3TMss5C2FOsALFFsXJb7cbN/WJR5Ls5rRL
+FJFWz12jg09n1y5qyJ0Kgg1oBZTvYAtg+o19CzfNeKC2AvX7syDb2o/Ey6PNZokcd8CJwDzu3Wn
syFOIYBEo4XnX/sZs9snPYWjXwveQ73GIQM+dG3PMD9HPVtD3mRA6H929DuzyfQf/GwiDE8yt11g
IG2hEDYqk6imAdIki33iaQgfTK0BZ4/qKschuE2XQJWbH9hwMYMFzmFmjGdwxyhGNyzQK+UciML2
OjMnCyiMnX7aTCY2imOFTURty7Cz16Nj4aKd7StS+PN6KI0vVyXnpUz+AIUlyqzSm2GusjCVN8ui
ggE4RzqZjVtVdAy/2+BNWP6NCDRsCWEVHlKHHx+DaljVOauZJggfGMa8hogv1InGWydlywF2mNI/
Bg2wOtzXRJRP08hp4LIcQ7BZrD9uPXhVCPI4UT+bOn36/ot5SglOly5jLant7Eq8RP5QYh+cHBhd
3C/wvYyedLUrvazU6vtuNtiuF3Y69uWk1aAhkZ6RbbluNbyY3Pr6xjoljcPaaWwAxYnqCkbKXV5Z
PzUF8ztNiDYNhN5FUoI3J4TsWrzGmdaQhOzu9y1BxCb6SfjuwnXjTMIfRkOtwS9j7BOubVzEGTuX
LCfuH+m8rZaxCTycgLxaFngKhYeZ27s7ZGRyuFmPLsdbNwzBxc0n3K2cFmCAS/0qJwEb1Ci8Q/iy
vYrCVvq88Ms6jYBbQitjxPvQ27Riic+IeQHOtkO2tpGuSJzgHtd8gzwovuK0xTtSchUTWG5hhep3
CY4AD0cVeklxGKVcUYnIzi0slqoeEH4FVk7R8a88UBjXM13L0Icxc2wNx2dEhHfTK/p6l0mXWxUA
sqBNAPvFbeylTvqZ+b3riXZx/nXFJpk5VvBCn8qk4q/zKbqBsBMQxIWMRPjZ7nRCPS2l8LGhrQNk
yZWsnGsmT0z9fGD2Oc6W1Szdm7nlB3ROY69oLVliyQDPGF5eYcVMud3kXYzLbnjEXUTuJzYhHkXn
fNl61HR5xKENECbkXkrtiXlQOJTMkaunj8A2z+7urWwSDpobCPckeifzZLvcFaJO7aYgXiZPONVc
LaEgTbBdxWdkywwKhyJcXRbFvZZz5x8nIo9p9GxPLQdnwP/gG0ASEfUeMqouNlaNSqORQ90QEajI
16+jJoPysW4jk6CHwQ5o1qW7xoWbHLOc6K3F5B5EqLakrEumA9ANIUdf4mLstlGUQVY1kgcnpySK
VjBk9Lo659NXUc/mPoB/piOibs2+JBhf9ds6qaI9k1RMKGZ158cmpSnThJKLbS8O0o+oj92L1UJQ
y7r6oAfrmbDzjuw9vqMMPz83Yhqg5SKhx8uTvYU4liNhTVJeh92pDZS9YdgPS5DJPYk8rfJAyzwy
KQTAQTaSRzw/IE3GGzm5T3XGBzx381NYMOLrlzcPrd+gfArYDu+6Gd1xow8BQYuuWGGHjnYya+NV
nsVi3TT5cyiN7TD2zLThcTA3IfSP/rMTHeN0zTI3pRlYGNyZPBjYXHydqpkeRddNrpGOGnZugQS6
XNJABrBlVaLTFHpMnNSqYDD31lUUFojCLuBcOMBkny2WY5H9oXepp4nQPI8q/VHXs9d0if4QxdY5
zhhNp4nz3iRYV2ImAr5dU+cQPSXBrJ/xGRRbuFxvVmo/STMZbkrN2It5cC+lmZbbFtHKd1eWHNyj
Xm+sMrmWRS+vytx6ttIgP8SkwY/gis4DUPmd3XS4ojv/Mei0YumTzjatHuAVHy110rlrPxhD9aOY
Zcg6wW1uuAFXfdZcxyUDas1stK1IBkbimRjXuo8NI0NmjCZDh5FC4H3DHLA5QZWq0pvYqdVubmJG
D34bn/WOIAf/L2JDuOQkh4oj2n7khGqux5gmgS4a96KOuYPp2l7zte7U4cfJ4wnTtxYax7C06Jfs
852TErKEtrIahHroGj55ru9XO2/g5kMFcYkgsKxgHz6wa20mWjIi7WdEiCVsryvhPnURmnyKx3Qh
2Bcyv0o4s3g0A5sIj6R5GUeyE0fmx7tiIQsWav5Mwm6n0Q48RrbCXhcc7Z4fQoxGrWmWxfPmPE1x
ehWX2kNPXGuw+Ckajx6sQNe5nrx0LrMm5CNm/lZC2+Xwbkr7rgzQxfq3xKg/aHh8MRgWsOEmownP
4ckO/GIDLIpQhbaGFX7pKdBc28Uw8ZhY56mFa4MRqQdgFdFCzu8DDtIV/kD6aZPFnVYwVs+y+3wH
zP0FJ8LdjAOEAMfWhshi1CnViAkI+PDYSv6PxVVDXhzIyT1P2AQ6OS5XUaZ7S59vysq5z2W2X2hM
a+6P2KXV69R20CALDFOZpNEtSRMmurz8NUcA2EdjwFJLqX3oQlq2OR4lJv2D4NbWyeSqABi9qI4k
0Ag1HVuz71ZYogrgbKRL3HH8AaVKEj2vvgzmn3qhiU0jeO9aDkQcpuyO03/EOcJACEurvUNov3JE
bl2FHFnOy25viPIYl/O70IabYWDI6PY9RgLbP81zTG9yex0/OU7LDXziRgXLH9MPTkitPhlaD6KL
hBqMHsyyMTqocTC0AlboY0svj17BcxdoRXLR4bAC+gcxhvu8SZjWEatGTQrWTR7jyGXwCssMP55a
ej2ELE/SZQgyWWuhSI7l401pcEopcwnYGiFuQAXCgsRFxMN8EwzDPtb8E9zlJiD2bDjjOx8A3hxI
uCRGBtAP9ury7MSjsaLc4N6q1ZNBeL7C782UEmu4+2TnId85hQAANU8v42O3DD6dKr40+ABUz2aq
m2DItunFUVsGHY+lZCPNZ9CxAwS8y7ozauUabsR7tvBt5AgLYXS2tDmzHJuJjFWTc2+6S2vxK+bC
Y9txlaGMrTqoZit3sG7tvNs0MrAgqDY7yzTgL9CJjDuYPUSgcAHzPp6wtOybltMOSOaWBtxT1xWP
GeGuEpIFKD5u9SHWNFRFLAUsZC0vhkd8Y+Tzo9NPNSykQN4HvfODa5jbSOVTzyVjzwHoczekDEKk
L89JDSEiChq1yTGjnwqzWNiPQsfkyDqZjap7jcBc4d9k4adKRbY0QuOVEcgQzXmmDIMnVA6ljnv+
TYliT9w880kqLGFKLLw7OttoaApOSdiqJ82x9pJFwmHodpKw3ROUDYZInXurDfgpI97pLqbteiVc
ukdM6kJct82ZeJIlKlx7PTfBsRzhcsakJnDPRx8Zd0SKyljpmYbqPVzPd0UjdniE5JU/z14fVuM5
93WkZJ2bQ0e6Y46PbEZgmJCk6FoHplOxsMsK8SRUDhTeD55cTRUA9RjVU7zQjtrRNROdbnv1Inum
HlQlpSDIVMtsLjoxJN5gzxQwOd+aoS92qRPcxvpMN3yibbAbQ6HU6dWh5uYwJZzLeYBBu7H0c1hb
LktJxPWEtCbYIPaBcJCKUsLh1fjxEfvyTWEutinRsPSjfWsVtTG/PK/KtVi0V9HhsQj7n6WfO9u5
5VkdD9HLeIoD0V/bki1QqWt8tGCLt502BdB62orNzDyfK+s+A21L7qmVr3NE0gXqXS9mBJIDxTOe
slMa5EVhnXkMGIcUMMeK+qTOI+KqbyymMZdlJHMZqt4HokYtxBj6H7pI22OVW/WllU1HTFe72Lb4
bJa/UTESDJV7eBcJlWyrAvuXYcTNZdTLo5hdE89aQ1yZLIQSzS61XfDN7shhlaypKxweiWEesW31
3qZrWP0bM36iWZUPMw0NfUF9Rk8CNLW0x6xa0k3Zp+Qs53IvPQfXhpvTHWDamu61sU8qIYPFFde7
KsKq0EpazMsS58XA3dKcKmYMDT6lHC/5POB+KNiFhgAV1jyId/UEb3Zkr+1lfCB2rzEnyhlnZkzO
W3IzmGEB2ej8OgzdJ73nF6Q5X81Wj7xNLbaQTt2gYGcdQguacIdMYFrWvQVPaerMC0UFWN30bJMP
C6otjBt6rYQnYdV5RGKulQbiOjfbR3nkWoe0tPwqsKJgvPRkM2UjiNflr/qBBGaYHsKRidUA65Yr
QtzS34B/3uJPhT+mFCTqh7YuaVEnTUVCiLriEUqaa7BHj0d+XFQ/WxMFIiSAETzmtYG7gGSNWAUN
WRwm3wQ+ZXCwOhGsjadRcoWy+fsUVRNSuZP27PciKIaoXXY3NguFBRqP+QyqH4dkAsJu0Hw8ebxe
RqIOm99lNg+2Uy9xnAdEehslcDsgSWEjLHzUL272ySbTi1vhYNfRawbHWmhe66CKvAJCWRIZBKqb
SxkaF0o9iCS0HF5lQoAW1XAgWgesBZSUEWkmeV2Tn2g0t4opIeHlZ80oM49evxu8FphiJS/MHri0
fCWfK513kM7kKLF0Y69B7ew4KCDDPsi2no2EAYtv4hVvuDpVLV/i0n5MElQap2GgDYzrmrbA58bn
QwgzTq60V5cBXim+3MJa+5CklxNFIxYDUQZ/f8Y6RK+Fv8JUwpgJ4KcRsURNRy5QzKwIeKZPw0OP
PNc3vJHGBWzVYAFBjTI8m5HOanSo8NHHmh2uk63rkh7HDBApvNjFswewK+G5iZvtIH3BnrEYbiwH
3ajktubl4bAfxvhctfodVl4s6gIndLwcd5cdrhmII6DoaN01KayvxZFnGhIj6PXU4UzkmPn48Tdj
nNEriNIZwB3dMDRMatoYvi8gKYOjjuEWt3KCKSNDhtPKd60AhCgtF9Cka7EJotJVx48dGCCsgtrB
TNV066VDc06iu76cT73Pvl2L/HNftKglPioA8OBHV2eTXgOUXE+YNW0pluxMvk4Q8CbbWsaVPa1f
4r6caMQYa879erY91fMep0b7Uap4IdAtV+Xy6jSpr2Z1PySwwGQd295cYfQIGEclmMRZtHespviM
apdOyACwPikNMiZEt4kV6wMfdeDyMeWOjyprcL13cen52hHFF2I5Vq0hR0ArgA/FRZ2swxEcaqh3
q3AiF1yyuVwxvdwW+AFYmnJ0DYfijSDYtUlcrGpgih5ZoVtUMXtllFOyckzjcdH01zZ16r0D1roY
2J2k2bFftODCbTtPoLFWJ0GQSUNg8MJFoe4Dda4SdIuiAz/qwt4t0sRHb4PjGtruW5wad1HApjMr
WUlGGrk+5tzA7XHv+zZKCXakkHZDr2wbikTL+KxpIdnI/uJjDtyPNbJb3jUebCfuiSGLPAYl0PbZ
F87cQfsQOm6AOlhoI0NOjB3Wcg22AeTrzio3s9glswW00iBQkSbpqU00guEO2ckeF3pjk6adCMTi
QfCEyRObK3Sfzant6QE+uhTb1yoMpn0fRVynGT8fWpwXlF3CbzzRLbMnWxUxLJwY48JwUw45izbm
THJmuhWAU654LJ2xsft4HTQ2+hktUQF6F4o2e3vxIhUx/5ysE28ALb/qgfkCUKZFZD90NoRSpgpm
01LmGB9SO7n61tO/hwNOzQcw99aGbraAF8feMsE9r/oZ0F87g8Z3qweL8TcTc+tiOBhezZIsX6KX
N0QkGE+gcEKoTt21H6IEDTr2exbVzLohbCYh1VSL0k1+iCgag4hvzB6aYwRj7yyteoN5gxGytZAU
7KWTiDvcLFtrNenasQFG78WYYD2/eZMspHM5PKt4oVfEiKZajmSGumb1PBCWCy+py+fC8a/DYDzE
QJuxt1AhpQIy1uUbpYYfZoVFp0e0XSd1sfFrfqszGB/KdW+YN3x9T2naYkaK7l8TnRB8iEIubOQ+
RCQsrJ12KePFeklkhBadAMXKfW5DMIkJT4nvnxdScRRcdwg2XmkgETom4hzcfS4lRDy7iJq1P3YY
5j4Jy41eRC84ogwmYErAtvOIVyFwzLU+klVffEcNtGKOD4lbod+2vsNeZCSUMUP2t2FJxI5BzyP4
48XuWTLXJsZZVLaXQVUtaBZc0fABUFDYP7SIXrCF5gNMnZMcZxTbfGo3gwxpgAgsm30C/QbrkKXY
aeyYCS1f7Sx3k0HRsjeE+s1iOvYMInmagXJN3pRkOUC1vprpXkp45CH6bOXoPzetedU0fLxQAcET
2wNuLzo6Mwzrsta4RnVj3Ve4eBX9TU3V2QiNnOW0L/wmE9fG05x1C3MYP2CQzGsrzkovd/GyWwHG
lYFxWlhrREA0zgOXUq0lP2T7NZPzCRhX3/+07fmzTApma1iid8RzIrqmWdnXRBYzHvXLgU8rHTQA
T86C/EPm1iMREW5FocS60HNC5bGM8R2oq+9DaXV8liBpb9IYpmxt3qHZct8eQq42Tg7F0Y5HOXoh
5Rlccnu/V7dawYDDUijfFgIq3ABKLjNyFGV0FTjcudxhUl7y1JHtI9BuYLz5bUxYB68UaL/UI1Ec
Vpzc7/jVQb0gEdLDsJi4Za3APTbH75cm4TZ6jphezXD6MJZrIWBRy+VZNdVHZ/VvNu/WrWJUYcqW
WtEQMccXa+n6tWyZ0A2pzFaolk++yxMerPw7MK6LpfzV9xL3ewEjBtYQlameaHYinhHTId7x5pys
/tkOaB6sM5hWNPVTvVy2zjKIHDdZFz02OigGKpUQ4C2eam3jHmsrO6aD9vK9sGU8q3vNwWSp5H0/
8wuJ5mBcZ8tiS0NSgH7G5RVXS6DUxW1dh3iySXYVwqRLo8fdpXOqUdhLczpl5/lwG8EdXpk930rT
wyIuF2sqjPkaw6IDlv36LLPb317SwAKrNjgBaaak+ox3RMr2SmbBVWg5N9LlbVCD8ZZXDan9ofmR
wE1ZLeuvwOF3WHMCpfbazM5lAidv7Hg2GVNzclyUktpifxUbB/D8Z59o1T6elQDKbb7o3W6O+nlj
S8RJYXwC72ckgWENP9aLkfGoD/T2XjgU7cx8COip9qKvmdqMjhs5x1wxjh1qjT/59eb7Q6M6GIe+
A8F9cnM4G4sjcTsU01oPWgQRiWSlomoPunSGTj8Q7k5xvDb9TDgIjihpMwDZOlJtKn0aH3QYxTGp
DHqxYLjlt9zw5aaxeNJWKKCe4yLyt6Z/j0k+9oRAtGoUjplBYGZL7PGO0eH7aHMXcYrqfpbyC6li
p2eT48lgvpJjQBouYLDWa5/VlFjA4IdrI0rhhA4pzt9qNQ4ECWPg5jS9t+uuYn4cJ6pfZkFn2OGg
fQKTBJvdH9Khi7hqps6jTfjsRkyCOUWY07rT8XusZfU0aBTsyBgf7fOUAzFjpmEsXd+1DXcjDJVX
BC4hKjfgfN008CJ2S+sWgdGquDWCdSu9RGMrOnM/accYKbB9haDQMNZpvWKCuT7WlCt1PCkCk21k
W/s7VZXG1kyiJxSyzqvw+rYYjzUBIYBMD32tTPw2o5sccrVrHD5T9jO+pwJtN1iCZ2rIqyuSam3k
JcajCj6MNcGzRL+P67Da2PSsr/NsYPA5c3tO7PYjxeZMwGmBb/gjK9D2YiTJQxPCUo24RFdD2x+0
cRnBkhBYKUp3q64jIRPUPG+zYh+yiENa6SijZ4TLrqzfgcoMCqvzSitY1+SodvGxjGNnE5g0OIQx
RR4pni5rmQ0WNDPvcxtGh4ScadDyY8jXIC0e6srNNnF+39vC3GiDTDckTn02TxsjPRYFHVBELDPN
RvNg5bwYIgJGWqxhCjiH1D/1LNNNot6wGmhuQqAU3AlINUvu/DG3GAxUv1mZ/uRk+qPdRPzV6IKP
RuqurUuW6EqJvxo7embA1eAEz6ZDFrW04NzNGmlut4m2mHbTXcXFsRlYiO5Al08rKi7sTRa7jIcz
y91KCjpP7aDORhW0Ryu8qVldeL4f2Y92639FKXTpX/6/9+rfeK+UaenS4cj9Nx1ur1iv/t///aPj
6p/f9Y8aN/dX3VDCcC0wE4JtEMaq3z1X0sJzZTt4a2zpCGFLTEf/rHETv1LjZlJ1pRsmPgIHa9A/
PFfC/tXBqOQqLJXSdk2p/jemK0u3/mozsnVd2a5wTV0Jy3Btmub+aDNyUlgefRb0wH+mjwWtZvnu
m6s3V8yLNwvhjQHPB1VMX5OOw4Vu9AU19MgQsbemr9YxPjQwD6uAebA21leW239RpkoqRrEanqP6
aZasvcLxa1k6wdpjeoJaZdhvdTd9sbiiYZ3iZkc3z8ugu7Sqd3Sed1j0HmbRVTrJglAAge8Rrzd7
wHJXW/4T7QEa0Q7x2Df7qJ8UhBM424iOB7PW8VwaZwtGxkb2qQCtPBBaoyamg02mtXQIONiWRfEq
apwkmQFixib9wJOGpSSqaJpCxaToOpHdCZENrSPHZes7WCzaDmjd5MLNReWPnZ4oTyAyJtT9arbJ
Vo4ZC0ZC+BruD2w6gfk6OGazanxtz8H84fTLDi5bkYGLl2zAS6O/hIRmGkXrLYAUgZyxGW0M+GEk
9zyNefg2wY02WNiDc23PQ/6MaMsEJ+8/4wJwSD3QO86gApFnMxfhq1bIR3qWWZsgeyYRqFmeEtZQ
/PBJHMwxAWo90LzKbnqQEM5trecbRWArn50P4qhqOaDf06/vuiKyVPQknYqkOQzOzzbjWVMCGy0M
DhkkYYJTT7X9/o34rMP5DKoFzY9xc8NpUvLRM0TDYSJ7RZS/4O/IWEPwsi4V6EM2Exz9wvoyqZwc
+cfvk6tw0lNjs+rUOIEALD82kIUKxT8LWgcRiOKP1N3b1fRkQSBY/mo5X+F/vpjt8fuFLH8OOEWT
/rXr6AOm85PEWEpjxaoULMd1U3kdO7E1sU8DE5kkUJxgOzBdBcpfEyt7hmdTtJ/klZqTT30Tlkng
61k3rv2OyYzZG49kcjEkG9kJwdHZESt4M9jV9c1PGSMVKaRoykH6rOIUsrAs2incrCgH3M4nEZPL
KjGmR5kO5HMpkBAHnVzF1nHxNSqCrHB0aZW5YWTLSZ+odBtE1KwM7k3jd5QHsvJncmYO5BxT+zMN
A3M/FiUaS4gdotA/eeavW0gbvo9BbaLtYdOGGMGFuazCSlwgQYRnqeqOoYMMb7Thc9TMb7PKLh16
H6kQYnvCuGU+xl65ozkITV8dFYGpkCwXcw2IToj0T2H808x5MPf1+KQc9Wn4/gbe8jWgwXhDPeO7
TjGin1QvYHK0W7+w6fBS0bUYqMYx5VIhY6fF3vCPMq3PqciepE1ubdEwV2l1q/d9vI10FqRkzBNW
IhmvfMbHTGYzoBNAMDCm7kHZJ8yHB7MgTB/xg4skdbgcTQb8GGyYEBMKEiAfuBc0ynePcYOAmCbd
QQwao9jB2DF2dtm5dlci7A+hGtbDklWUNfEPlQ6nigw3PeDQc7IBE/gBtedNl4yOrTBF+Z/6jZYM
UN9JIh7DnnNTPDtzj/QTaZe2DHvcRuKHM+F910d/PFVuTSxEQHcI7hzzfQjDaN/CTIBRaF0lshAr
a+AdJKZ28gXGON+MSMzKLfejs+5Mt0lhwh3SKTWhQYdQIdVTACcaRt9h66YrqNNXVm1+BT0Tbqpi
aM46tI7/BHkMgjqlFQvxIDdPptuYJyePnlnikGHlgtZcYguUs+Ex0G9jp73ehnpkbqGuAFoQ9rTU
9sTEHTDFYLwrWP1aW4hS3M+GEjW/uKPz42b0P0LTYv5ZNvQmA6BRg/PDKcovCUUtzNkc2UN/gmAd
4oq/UmqUV3atEMcsdkXogT34RA8n7n8RdSbNjSrrFv1FRNA3U0mol2zLcjshyh2QdElP8uvf4tzB
m1TcW+Vj2VICmd/ee+2T6WQcsPBVelIy5I7MV2dI2pWkyvCc6XWYOLd2IPWFx4nJFqcpFFLxMiKj
0Cc2bWvXvUE3sfCHXu3UO0u7eOrUtZX2FXcLbIoY3HWVcEvIOHH4qQt5w/skM1isSFRcbfMfA1ja
siBhDCOanMJvtsd/wiGEreZgvEEJonSqIw1nFnAjChBhGywUz1Oh34G6f0UHzKtNkTJ6WwBI6Pap
sh9sYP7czbRH20uIw/rdrhTTSfauA70g/tRKhgwmJzs8LeUP5lPaNZ4aK7l1eDALV56wXF2CaAlk
BqSycv9ted+DqRowZzAWnL5lC02pdo4pw05U4a+ywZmovAGXUpBT7CR7KuGqbzD3lI2RGO9xMAfF
cEkDACiRik7Cmd8BEB0pULLhKXEuegy64EUUbYCKcQ4aL95ykmWhGSXPddLYszbExP2cIbS4pdhN
uk+t4NKu6Du+eLJiHiHxuxq19iaC6JEy9zUFSOh6BUg6T70Vyibmaa5SyzzlWTaeVU67GfVhG4Nj
MUaHZB8sxuOkcpd5pImMNu8xcF360isu/oI/sKLuOvUTnqA+/Uu04VYyMFadeJjxQ5G2YyrJM6br
zLuNhu1ZwzUwkudqWWGyx2QZxaxuuyuOtYuvRwicgUQpi4aOkQnqW2R5ztansHzjeN5JcU8mm/PC
WOQc1AwejNj7cirjaCVVmPzWRvroN+lrMDKKTUhrg7Z4sEv6mu2U2LPBVoFgjxNnX8OYMtRJYsyk
nf9TuuqRRfau2xoySMzDucaCRy/iTVXa1YxmxFgHibW/EkLptcVG4nsHW8Ld4THzuSyMVOnvtece
Wme4aj3DX4r1vk1lHlHO3yjNBBPTdPvWlmjEeX5ymQh08LThfGL8VQjirHNw1sPeHpMjo93LrO6V
r3e7QPgnx1O/PgHyOH2DujHs/X585hq/p3q3CTqlI8SleEs0AiogJwb3ya6z03oS7mfn5ffallda
taENTrA6q4SarRpoTpTvgBzCoPSOs3QsjJZYFyf2Kk7siHB4J05Eu61nPDkaS3xWPCyT/iHIFq5X
ixGhp+K+OjfBeGilTEPZRZyEjIQZFEb2vMA8MHy2vRMyk9rVumPzgwX7viKmok10peg9UwVRgZWq
Ggrlc3jsDHJ4yHV34pIGCMvgmfEa5fKYMhBnuhBe5cH1jSp0jJGknDqOQ8eYp0ifGrRfohcPNI5h
c5HFdG/omimZ41k1UhaTefZ7IH43uKNP0fDK9vFT6NSsjcRwrapGYrhIf9h4jIRXCGAydIASYQUZ
7paGFTxqCo8+PSqNePd5rM3lNfAc59jkCbFey/juNWrjIosQVxlBM0zNapt078SOJL01RJKyBp8z
yVMaR59wnexloofd4Fz4vf68CIl/dK6ZkVInk6pQlQhGWVX/a2bzkOPNZEniejB85HUHw8EyM7JB
K+y8lgpQtIdbS47T/M8wMTji3G2s0SCV0LbeDkB/u+9ihqAiaM1Qq7nH+t5zYyj91pViY5U2fg5L
vkJxYBxQvo54TmwYd6tA6/844472L+Wvf4ns3md2vqOZ3NJEA6VRfLkL2V504zd037b+qNl2I/Rn
2SMXCC2m1S0C34PfmYm+Hg0UgjbiNnEYsbTtf9j9Kh3//tt76oKTRvEWNCTnSMUTjYj5byqRvAkT
/h2B09V/e9bIMv7KJv3rsCOtsqvpZ/8qhEjQ+AyXcPng6fkrA+OnJlWBiIBQpuInwLy/wzgMoVdx
10efggoH70FwWipJarooBX22mdsef4vgeibEb7k5/fPMQ3H91/BRQFtb01PCpDaUiCZF1T6XlsaC
TBkqlf1LAmjvCziNIey/QeBe++9HjivwIVb01kp+Gjpw/9pk/urMcxfDSIi6LSWul7jj38rlJ9rP
OuerTCLUSeOmT9kPQv5SwpB9enjoPN5qWWMDc+BK9sfM8Z9zFxgIqdInYfCQnhmfrxoGZmtJpYoz
/g09fkm9l4cYBas0netscabpy0cbu+XKgXEH3Dd/NJwyHHIthWHJN0iB62yop9q4y1bFGfgigdaC
PM32xE7ZsC6dJt6Co17gcGZDz05edtf//h2dYFrhbg1AnzOXjcx560mdz52GFtzw7rtvYGb770ud
2XrNteQThDL7fse/o8tsbYl8WE3kCXv9SfesN3o+KSu20KTgWcCUPvgI04gFDLtKAkHAkjQeInnF
R4I6ZTD6Y0/Ej5XXAhEw4AsiCgC09Gt258M8lS8I3JiMUwcbuR8crdonOuPfTXvqQuG0b8BS93bC
C3ZlTZNTz0aKl4o6ZwYnp8oVlHp0rH64kdyb9kQbszgXi1IR3YdqvFFbTNp20uiTUTHifiJ49uR/
ee8Mp8qgTZOw3x8o4uHdCnYjJ3rsh4LzuYRqUui6dbDVROu19P60wdLOjfDdfToyzuYR+dDgzLo1
aRnSkPbYpT3+jWlwNn16stjP7stgYsep6U8lxNL/PhtQeMVmqDDSROO1Uowh+7K5pB5CkCa9O3xJ
wEO+BL5R+vdqCQAl/bDW3ewVlwn2HUX2SPPvbMQeaE/az0PiEILnFOFL/ZBQaL5haFwQT0WDzyp/
x3QVAmrapDsbA2Pd0IjheZv/PvvBTOYtxXPXLEXc9zI3XUdzc24SdvolcYE1o0beZ1lj8DX4g4jk
rgOv1OUX2yN3AEPzqlkENibTO8wd5/9M/Cw/No3ICPMYG4yEO7xOogDDTAH6UgZrF1V/zZXWN11Y
ys5izAFoaEzYLpdlqEHWnw3mmaSLtwVolW0uc5iESfCStvlbbhUwjHOTgXQmOFIZP1i9AUmPtlrF
jC4LzOQu+SGrmt4nkyBrZvM3FKA9STN6QG0XEWte48rnX7h0uG28W6a9o7gDK1DEemP/66/5+Lcm
CW4U1monPVsLWzmE+eBDH5jMM6GpUwzCYgXH/bmk/GcdT0CAF6mCOcgCvfxvtc6sJTa48Z7aRFDN
DdiC5Xqnp/AawZ3Du8IueIyIsDsJgYFi4hLxNfeK6sTw3y4Obu5dAbg9KIewmyc97gP+VOH+wZ3o
otIPM5dNRSV05XLnQ6UH0uZCh0B0N1s6EPf5YBLsWv5DhtsfVosFoOMycnx43kImD/yOX//71aVc
JGpMCHTy4r5bJ23PpQ0fAi5WwB2cTQfaG6ayfu4ogIfUCFMhfp9sctiW9yGG6D55OYZT18HHSNlP
MxWU7rbavSLcRafXV1fjSu8cqgdNpjyBJWaeNvzGvZF8EZUhI9HDPHPxKS1OOSAAHXo7ttwvYmLf
bsMV6DlfU6aAElQIu+hsPMwmth9R2t/0Di9GAdOMSOemnlgfqb7YGHrwDZAJNgO0UXqJAaEK+ZrU
FTufYWARYWjFe4Xdq4Wyv6yKwgVlAocmQK3h0rSn8cgnP5OigGZbucz9FhxnGtziUwuUjDsqv5Ve
w9Uf6jRjQee/WNvxnt1xcL2Kwit38cwvMg6E0Js8hzHT8h1ER1M2m7yJsvgVKO5naWlHW9G6kbm8
wQkehzWEh6+4mE62RrNwi2M3VBl/RN0jGyn+K8C5K7tGPpuFfEpclNZ5ts5z6qVrPxoJ5wFwWPXJ
rvCDmnkXsO0G8zi9Y0NRHON4ujg2l46QEaujgURDr+1qcBbDpOCtqbwAe3I8J0zwOCzU9ktZOhoW
wCzZWdyJU7fcNT12B4hfr4xJeX6O+gUVKcdczPcdWhLimQkFZnmVOWGlGjjnnT4ecC+TbWGzUOB7
dqT96fria45pXS4JSZEd4zdwexOHtH/572+ygEfJGP2UZMXhIT84SiBt6jUCCw1ha8tjgUOP5ms0
VjeO46PbJY+Ypdm0c0+DQurjzChvUZ1guzXIWzIo5BpZsDuLWshkZPkyw3+GGv2SzpJ32fYefJd1
prM0NvokiI/RKBZEwA3SxiDpcuX+6vEtVq4qsr0mGOFEmnoqrR2DyhhHplgS6Qyl/rQmRpKyoPX5
CeCRk27FPIXpoFTm6O1SmpIirpj14EyMSmDvyznC2923l4zvk8fxtYcUfmc2UcMF5oQ7dDE3ip0L
Ze9xSvsmFNnZHerur3OGj7zGz4FBwTwxhFGrMcY0xJrqQwQtHghccFls09xk4Nm25EykBOpE3cvp
QEjlsS856PTZvXKKN+q4T649PY/YfJ7toX52iurDIbIRAQrIeLYpH9Nw45o+HBT9NHjRfLRTcz6K
uX1y52WJgsLbiAb/kQdMIvSmn7jGR9C4yHey4Ujn1cErHdiHSbrNyWSX4XM7XDt6NIY4IJ5Hz1XH
ZC6upmLPVrp+HnYymw+dad8n4kTHwGg/s6mVi2kD0zBFm1o//ivnuF6XbNvX0iTVhXUPf8Nv5Gv2
JgdHtfJ6zBwmG6wN6jSGpejZ7KBl2xi18IP116pWDmgkxnVlwdyQff0rpcXMPBJCoyW9NyG1eNVR
wIRY1QUNJklGM+U40I0rMhsbRPxcFtR11grgISMrevOspDybZfrCZUqfQc6w3evlpVDTl5lyjO4D
d1eZPI9wZ1Z7Hu0NqVEwF9oSnHGkp1GPnGeXkdzBGB2rur04yRLuhYRU4U3zaeMjZww0S1VLtQJP
7k6Xamua70RP8JDylLM5EKyUKV6LcrEcoZ+sE8DPA831ZVtuR1scssh+bCTDC4TNiNRzEVdf9XU5
E3opc8KFJmnW3ZlEYLXuB/UmynthizdQaczJ4HCqvj07jZNuXRKgjYazxlw4fxmo+SkNWELOU+bF
3taxNG5VY7GfkGnloTcwmgad/sriLLEJ4KP2/CZMO9CibHvoeKeKfuasRvXGKLUnglAsWt9nN//E
qYRsXgP+dIolHlPlveVKTCu34YscztdtZichgs0/YjDDs5mmuC/YEFRYmOicCDi/sbd39sNQYhqc
+o3RkIRT9fgWS/1GtdF9ioZrj7PGX47XjEWsgCCwzTGR/kewnlCuswRGG9/kynsNmyaZPuxa7dFZ
YOBb7Q8IF4p1CVTYGTzFGjwnw3kjBFIfjiZOcdlbO8PV312KqID50Ew7X6bOHo4iSfgJYiioY32J
PSLF6eB8QFB/cTkbdppkMVA94cjp3XDrXdsxK4cuve1rUMUjqBoGcxWnXqcbT0sl+XZmrM/xC2SF
0FtiQC31LlH707aponJovsWteMHC4W9JbT7UpTr2Xfv63//W+jMkozbE+fbPIxUwYcr+zPwu1J32
3oA7M0qNAGmSftLKfQ5ont1hZbu3Psi9SqlzUX/Ek39xAYMeBOd9Xjdi06U/kaILS9v56mtTkcml
D7rGU5dlYV+k5c7m2/Kuxx+ptA1EXvOl8q1HOFtP0hEXzcXRUfQPTdxc21heVGS8Jpp5S8uIo0l7
Vikw2xb4Hg/pv7aLdk6qvRKcbXBQtK94HdKlTSGbW7kypYnbUC3+VJ0KInom7mPm8Iuke29iztX5
0WWeigKzpnVWvfj0DCyaeeU+TJTQG7pi1lkiFaUax1kADarP94WnNRzJiMZp4mjbxZVtgYfXS9bY
Dc3bgAdrm1Fo4nT5Tjq12hDsWWeTYkTP1Yxioe9Ft9BtbfGcEvDVxRyFlom7iJkLBFipf08kKikw
AWIy65Q6thaNrOm7yLj83KRS0AFkuiusHDmRM6RHk+EGSBHus2o8gHM+9VKxKYm+hVaXR7JXu8DH
HG5FM2yV7IAshrUFCPO28WBV+20IzO/N9dpzPQXR1vC5JbbKInUc4Bmx4UYxfPgttDnYliII3TJW
5/qJLFV19oN3O6d+q7Yr9j/DvJERSFp38GhjrOswL032+oY44BdezRPsIUKh5MIIw68qaUB0mZ36
RIvTzhoxzgVBzmEhBWIOBP7XqUkTYy09NSRdOX9z5ogfUvGrGWIGIMPmzi8Daz2yC5yT4Qb2Klrj
BXjgYgW3m1xxjFLRlCFlTjKdDzC30k1narc57ezd5HHJJKV1nFtQsQK7MsLjt9Ok/7pZx9prNjzS
vJ4TOZ6bRqhLnnLm763ulcnGP9q1LjadconlTlse3QR/+QxQoaxhM2NMI8yA07JgzurGgvjKFNyt
DlZqk0A5pP8xnO2Xvgl+ik7/q2z/AKoGtm2e9/AGDlCEWAVNd5l6eydSiwl/TQqCAoOVNfFSgYWc
QPM4Qi9PuVESJhk63v8Fdkd5j7Wuo+TUkpYZLGTqzvpxFvZ9x2miz7OrA6c7tdUF4xIvDdXD0Hc8
QbkHZcWZHmkbw0j8zJbh6nMQLYWFYU7/0L0GcpM6NB3FzO6Y0QFvu2ffrX6chPAopl3qmokntfT8
QvICM2jYv1YQ/1TL/4liXa1S0Fzg9jhTusUfPyLRhwl7ElorSdpPj6FR3bmv8xR9jSAIXOF8Fmby
OcYgMpVjvFqFQXMmS8NVMORAq+p04s1D/ZRp2b9gfstj/9zU8aH39Y9K6AUALgCUVvvCA5YLQxyG
RmOqVcF51IfgMdeDz3rJRqVzdaqnmapu7z3SkFNicxekyZuPHbsrEc/6dEfM5CWf+r+6ZfAycq33
vOd95TFhTI3P3NJ5XOfyMGVzSSNU+dTQN7YCANDixxy+bc7F2PIBN5JbeWWW53Drs+6gOf783qab
UO3TQP4rY4+B1qK1oyljILDyU0xpCvzq+p4QOBHeHHoZjxvlzKGd6uyH1fztmpinXUP7Q8SnmgrD
tZYWj5ozs00W3nuVxT7n5TU0TXlI5vJM74K+98clwl3KJ2dseXTxe2iucom61t9CWc1ZT4dT1hvF
HlmXtqpetkQGinYbtUDKdMvYu11RUiFn3Ctp+2EZdc0618v09P9/LO1eROOmB2P2LnNnVG9MqCFb
tRH5vQyTL8y1TTzWn3keR9Rz1yWYwvzFA4M3atSA1q1xIzDoOenw64pTVyp1AGSTgL23Hwpo55vy
2WSHSI0WgSSbKTRGhxBw2ebgdlCUPZG9RHCcTMx6RtCqEKqT3PkVqciggIsgu1+tyF76VvyZ2hK/
pXGjZg6zGrGdDnXz0PslrPt0geLp4skw9zBeh3AMqBIxUd10NqWb2X/qgTmG1EHtHKq2ZhW9Vwvz
nDgVuXH0SayHez1meGoCmnQqdjK2ji2zIlZvO7SClnWzb8cMJMRSd6axOfa3lOEkW7shVKAnCv09
nh8Kt3yaG0eD4WafLXb/VtLLNXKdd5rdNFgv4I5eynNLCnWlS9LTczBQ/Ln4LsHvOSh/DF/ztav8
XZ2hjip7OxiChPtA00KwaV0eolb1VWHqruTw2jSV5GajXsXgQWiljdsqYIhQVID9/kdbgovJGCNw
EIbuqjd0Y/r2nPGdJze33JxOhpmcad5u3RYYalV9z3pCOt/ldj2bmA5boJ9kZLJn15t3UX1Iy3ZX
59EHfJBLTCSdApkCj9ysb/I4309Ue3Ag9vDES6vZ2pyai9SiaMIRkOO6S5M4xeVxDryW9vH+uXDo
ffJ0QeF4/64hkO0HO39XTTjEsAADKX/IB+y6mLcfMvSu1JAZut46JIYFg2xctolz+1rH6c+ci73s
ME6SiHwVOvc2c4hvcTEcdd/KtwHzbZJnxk4z3AKbOkg+pm8fKEwE+gStgfH8ZOT4lpl8SB3KvEWh
L5Abupgcfu0gm4+NKrf4Cb8ppXpmYdwr3ne3z0HIoLiypInxj93G0ymxyYtnt27017K178oLwe71
zM5JRQCzolIrSl9w3ynaW/yttwBYpQePgjGhBksOvts+ogBJ0hi/j3EuAY199zscgHVDKMYW3A8A
+awxstyw6IZBJX47HclKCOdYEJOHb4tm1CRFuSsj0GdNpE69mfYH4ePgiLOC/hWM/Mhj+Lvrv7Qu
SP8nTdgpm0hR3LPD9JCtrPJaazyQK46jTOxiglnBr243cgM+Gxtw3TMZIpsWNau49Me93+nPDA0o
6o15Y1A/kLLqFIh42hFmLtTI/Cox4TJXW04BXcLq/IucPN4WaKEny+Gxo2fkYfWpYGd7nYENn6xU
k1t/Dn7/owG4QRaBTJjuOl54YbcceKCiY5sgbh8HL8NoDJfoIDXi916qRbTD2cHKNK1yCVt6bE30
r0Sl5k6P9sqhJgNBeQW9Xr8aTQeyBFWuTrRTkRrQHwLclR4jv43WjKeWANpP4cfXgLTWt8aQgJew
llR9A/h0wwhySsB4YkoOm0FezIR7k5EzGZmK8iFQGYTGdjiIuUqPOqqtdHKGThO2V6bfdDaX+qHM
jno34YmfKWxJbAaykYG826cpOeD6ARssxP50hc+7PmNEqKEWYwYBkkJJpFHtCQwTEaw5+wJVt7AQ
wHbElBNGerDwZDjR2QX349a2/vlu+VJ1s0WOkII64Tl4mlxzhZwJTdQXJPMEUJEm346EO8mPYYmr
IkF9BecEC9pq5Mf7sR5/cN6mp6FwP02X155Efi+V+yD7x6nI/J2ye/chYlTFowgVu2rPgWW8e7Us
D60wwECUv53XJyEAt1+4atYm52i9TsyG3LcgdFp40J91j+lQrDh205hlASF1IpAE0QeFScY+mVKD
dyrDLT2b7paRSHUo8hoRj/VI4GyZRNTrKkWxojRBbnrnUVjeOTaacius2Qxdt79U6eTsA+GeOPfh
nJlOvRaAB6sQX/2ASwwgKERXq4HBTVNI5rukBV1/u4jywsr/tXoJFDeZl6p6xCvnh2k39jPsKozR
RxzoHv0DifeVQEJcSRyB+6zd1AayQtDF+Y57oQ4x+b/QtyAKMQyPeOf/0biDx8eL40Pmf0ZgzxFZ
gJR6tQU2rcNxYWrdWscGFo5R7oa8AMGTTtEfVlAJpufyYbJ4nGrTVG8cwkmFW2lYCYMExkBKVCDa
5P4SCMf5nOQ+JCAL9FPVXzxff9YahxQ5cBQOQXXy2v0ZnmxwljBL1zeaKc5WwTZHnrTWoWaPfvpK
uB5dYtrBLjXzQWCu5gME5ugUGpCH+s3TwL7aLUzOOvW4ZS/CEyGCunXUxoveqEOke9bfcQ7rt7M7
tDuEXGqDgtMAWKbGklIUscEDDCCCSLzNUM5yW5UBfBs7voxZ56w61zt7fhkf1EhNVad7O0u4R0fp
mHn6qxg6Zyuo/VnNhvk6R/qWVKk6zybZHHNh1Q0Lil8rsfYN4krXm38qkIYwh+99NU2MagEZ8aIb
SoMXNWgIFfmMkN0exKekEA85ZBzJlnttV06y475m8SEOvwEXTSjc7Mmc6+yeAFKYgaSzu0YjqbqI
ClU5a+eWegSmaRRtpaMThLWXHyczoK2qafcK5YxIp39mjHjXh7yFbTeex8LfB/pTbvY8tTMU9FpF
Msx7gktFEjIqPo6l4JAyS2I3KspDh7tjbdrDKdHSiiBz6R6gW54SisAA7Ujtwg+yroPKWxXsUd7N
qd7SjXqCEkALrOYJjG3kTlQDw99QwQ6ECARTPCTUSvLEg/KvHQcsWbvJSuwXObo3WGXiGysWUgW5
QZvwn4zm+NKI5FFpBM/1AGxXV0Z9aLbUhXZmdyt8zTj3EhBL29nBWu8NJgJx9MroV50w7WNnxQn0
OJn9P4uCaDh6urufTN15iSLET1qLcVtV2HAdhrQn0ddILEP+DRXbPCOSU5JUkyavJqJgTTq+eGL4
rQIqDoti/Gg9+yVm+LaOcgknB20MhKt4xYwM0d7ozlGJMyBpcabMRl+cejKemFwI9pIYINfZADvQ
WzC5LuQY4BIaJiqjyw/kWUgtRotlko+j1/UXG9cF9V0MAB0jMO7DP8JmBe2t/LLxYNnrocFclaDW
K5T6DSblLNT8MXnqtOpnFJkF3TPuQenl4sMQML48oGIhfd1IZqJML/CHJm4EkRI3b0mppG2TPGh2
nDxk5vxQFVQplSnaXmHZ1Uc6mv86h1BeMTMOWV75TAvUmRDsuJ/iAGq+nj9RUyMZSFDQmLn9vfsX
2GmC6zEtN4bJSaLNbtpg6GzyfRMeLbdeG7JskRMHrovSPdVzS4w8nr3D0hoqMLhunMigNJFVtx1p
fPPA0T7mTh02ADxh+xoxLtVlKBe8Wxm158byh6jG5wk8wclrMNc6vs4sJ9C621j72GvIwwSJO1/q
bHLWI8djwLrFRz0k9jG3mCO6ffI4jNOMKyP7dGcvOhXYzjZ6FGjHZdmbfFxS09wTgWEEx7GfmIfl
N7eAqMXEIdStRP9kYXJ/qrATukm0S3UDc3fJZgAMwRHWifPmJgbkqu7mOPnNM3Q4G1SpWCzZjXDk
LWYqCc6OatMy6NkKdvm6lOInoqOQLu8+x3ZbDSgb+cDtI6h2SpUUEtXD30LhNd0cNMwMXNohKwKC
BktZreN1HB0OyeM7w5A3O0g/eQ5+xN5OqJQNW2s8g0vhkFJ0l0zAFe+64ZokebZt1ZJ7jMatSDhb
x88Kc1XIaYjErxE/Go1OeiajOrWOw6ZHZIgr9KNpMYCThMYGHQ1fk8+guJ6tJ9mY3EGyZUCS508V
bsoVOwnedJllQKiDZOPMVCdRkYX7YJx/HI622L7GMPJBPmIA/hGuhGmPaw5CWad3PhNnxQ2GiRbk
PIKFSoHSb8dbySiezS/gNNgtD12xR8Hh5spS0RfufArxuHPSDzI6C8b+oW/x2LWS/i00omvfuY8W
33MriOVg2cUAweOK7VH2HuCwJeBdrp2x/5l08zZJySanpH9TPJOWM7aRV3b/46tbmZkcE/xUWCog
TNCOzC533SmcARZuTtrN/WOdlfxIQ9muKYNuADo2HVRzXGU2Xs1FyEGUZBdcMKl3Rx49Zm3wVjaU
uhqtfGEEehjbwdkF8YRMQyiJpCQqGYRXYgV0jJWEZ89mseXRv2nJPTFblrDWlh1liTt51xu9dsI0
gUEyZfvm4TQj9MUi5rU2WpS9MLYbD5UoX/2mafaBcXBcxlCNy4jaVdoXDUEvXavT2wV1hpSC/e7W
9avNPmxjsoiqvPI2skdNnwAOIXtPH64nHpMB3qvH1sQr9GZnR5JGaHk1hXJXVhnP27k1MbzbuBGV
wnNoeT6lUjJHJmNXWk3AUqcEy6AeFL8j95WtOZvP+nmidS7kMANh1TY28FCof8VRFSYTTc2GolXa
MpEN2cHve1c3VmlrPRGw41ndChCISnuoIpKoOv+48b390JBGNJIJZ3QRc4N1jLVCsEAf5QivMf7o
GSvPhEdhAxCeiBOcbn2r7aOoxrvdm6EXYBVItYwKC+s6FgUxE4t7WUAAdIIaK9mX8rB9pR+LI758
xFUyheRuIq7x7QS2Y9X2brfOVX+w4BySOe2o2eYQMSS+GdpDc5e9evN0HbiijulqyaXqjheEjll8
JMOdwpAfJmCvcQB5yc5+/MSGRFtZxvIUsFe1/m313ZvvoMxGhvk3FTj+HWxuaxwdzAPaGt95TI7P
ba2Q9uUC44aNd5sL65m9y7FBB9kkiRWaCVA3Mu70hEbmdaqiz6Zuv3XQSmI5EpYxNqT4pdKeW25U
RaX2AOzw0xVv5tJx6g07O8YBCbvhaJFTwV73ZcXOi4hoYkqCT1bkwQAxtLK19EzlXF0ZT+WCF4nn
FIl1Yi4oPMYm2Mrybxjmz/aoXhxpXASbqdVr63X0r+GCsw3zofJ6dBnu0tZwCMp2X/okG9vp6Cbt
oVTeT4CqpffeS1Vw24z1rVIWF4L40eOITzuA+0YN/N5kHlUVfBQDJUk13jSimXHskt7nL8qI3lBp
iHcNS4U7L3W+dPmo/KwPi3PPxjaI3kCyHDSVIgWdWsYhYeO1lkUV04eIobbKn6wiuuY2/oTYpnfR
eIjb/FZ3rArXBbrq4LwQtNIw0RLedE6z7hol9P9IqF5jd9AEqJTYpCT7tzEYqs/iTbgoeqkA1Jhe
+qmHOScZEegoaNiYUE7qNzZ6r5DXH1swRRBYMikf/WncVk51SFKxSYXagRs8Nz1ls+RXG3XR0Iym
mUTGEETuyhekRrJPop730Y0f6fU9L+w4YksIh0+i3/kT7BJ37G6W1x/92KdpYjy2Un+HTfaS9OwU
M/mIXwdrukrXBpyFNTGbHW42qlcX2EitVXRFcDdoc/rT3JEe6GYCQSauw9DcimL+oHz5U9dwwoiU
nzA6EiR4FRN3Xzg4XKmV+K6cXyvX0VEUXcVD82P7/0W0cc+oSb+ltf8pysoA3YA/sigsPAAuRhEr
PxhS0IPFBBzAhQFWxji2U/7KB36mSltM0b2W2YvuD1RKWY8JlC7XKD7rfnFz8k1z0z6QJSeumb+3
zodRFt+yon+DWPyjIl6cEbSqm2jfatG3v9ic8DKzSAsdhky7c3DxzFHNohY3ySrlElcriJjvNeqN
rYpzMS47JFt9V3lxz4Dta6q5Ghpn94w5M/OAHoFjodSg5CMPhYVdcijyYsqpOScmZabWDcbIWk3X
fJbWri8InIEcXoNvvIzL4UvJX28C1KDblEMGt6G3bvnEOqzz/gc78Em16pXa07uewH2bS/0paMpX
Qwm2bHg0wJ+sU+/St9kuLww9NImtNEHz29hMtQ2xh/TMbDbHO+I42rl0EwLcBg4YP+qvQLCDEvGd
oC5l00SmNwJgEbWS7+z6sI/F9l+Zzc+Dz/EXvoMXAVuIoxhkNd+ud4o5VFGA4FxYJwwwNIN1CL7q
KRLJg2qhMDA/K43/Y+88thtXlnT9Lj2+OAsm4QY9oSdFifKGE6wqsQjvPZ6+v0Sdvre2Tp1dq3t8
J1p7q0QCSGRGRkb8BjuesIJn7ZNVKelL2cPfNfxNgnPFnkPSwY/tA4IZFiQ/WPBWTqnIHdealBlI
WmR4yQ/M4JMG349I+Fw2il9719noCZ1fvzKQogCJ0kzVPuz7W5FXTyQS39I0opGmTmtAiTm4yPjd
mEoISCkyOjSGPY1jorKrdEddF3F/n0EOVhQN55OImhdFiShHo0/18NmzWcheMm3RbiMvAyqR6P4m
F3i0AGrYI0240KkOLShOPhgJVmK9/YHnyoPVqh9F1qGJDN9BEXedU1/jrlGpKfYX1LI+QTjhBKeu
1BYKbo/eQTfcZefyWash9PiOtjPb/DlxhzeKgN/tMHyMTPUp47S0mFTKxHb56lceVjj1pXejJ8Mv
ATBR3bG04skX2SFybzWYRYveQJamzaYrvpOPCPNhCFLtkfHYqga6QfE26lSOyJgNyqcuzSzZgpfc
OWpwQ6H4ztTDOygr6zodDpAU9iIKLlVFvjDUTb9BRYB3Qw2N2op3RzkLcKO2ps9VU6C18REf2LLG
Ah8OKiODOnymWussyyGmL07gSBrMNPrJvZ+c/YR6JBqb/trBaQj91udIs5BsjmOC0XjBk4jGV5Xf
mDr0SxADhxoTKR9FU6CGzKuhyL5XMd46lDTtxn6yAphhhSwstFu/bx+MCFQ9Xq5bR6TPDi9z0tEB
tLwUoAICPJizFhG9j0qL8P6K6XtaNkKMaJggV0BvoJwQArNaJCb0YF0mHcoBGf1GYP6p9ImmxxzZ
aXoasIiPTmFnlRu3cID0Cta95fivmp7AxFKO+EwmCCFm50KlgoJ54smnmFrp1jOcQBYxyEkrqd5M
aTOncHONEqxVjb5VUyarSHAIrKmXL79hKh1uFTC1S3oFWzQFX9KYpudoSN23RiZB3kE3duqUPlpD
eihMtEWshNOSjhavs0QbG3iFD2TdKbiKCJvbpmzIugiag8vhJw7INl1DPbkO9UBxqwnrY6KxM6JT
WSEvRm46XEPqmK1tvEq0fRhz63qRgbpobkMQmvhe7w12GED9MDNTvHXa5iK5vzPLtyyAduWvllKe
e8kRTpwR83LnSGcdBR7lFpLhWv5OkjO7SYKFKioJjoai4ljeyE9XdfNOA5P6JrRid7z24ynzoQVW
NGB6ksefMP2AWkFEgkTBaiHJykhivpFTgCC0w0VN54zoomHuzW4duGDaKWJkCyf1d6HAxzrlQamH
AD5R1MfKjWmfMFr1VIH662lJNvEz+s/n1jqjWvO9H8vvVTNeiuCp6ZvnpmV4Gyi1C1v+UKUfeJje
IlrJ+o3pF2CxILz2s5Oj563MHCLMTGNIU8Z+HmSzLU49xjKGzp8YDXWd6IUAjML4MFx1q320QRna
sAEpMFLakQTZKt9AyvyuNFxc8iHwb6V0o9423JhuDldrbD+y/JGm20X1ymeb09n8wudXP0l3qlqn
xc17s0OGoiVbxh7kjl4U+m8Z49qVBtDwdi0vVkrebuZrt7lSbhUAtRwYnmi+XnNDEiAkSVciOp30
29Dymhw9vGBGcGt0+J2iqQWZQv4xuH4ABEHzJqS1EsKg8+OxW14JhD50V6qgKFNYI1IWzF5VSd9R
MmWOCkiZqbaLdPEyDmd5Q6ZHPZ73gKXZdCu/e76uoTIDSyn30hh3HJevP6egvL1GQxO/cHZe4Rww
ad9QBuFPJdu49pqTEbwU7M7ym4OCB2hc5TNxTpYmvs1DBIYboAEq3prWv3aCx5hfW9+b38f4XS6L
cThSZfgMxxDhS214y6jvKgGqhD/nllwvk+2uMBx7mD/fte3VEBx0EMSbf5G3vO5m4qtLG9ZqmN9Y
zdWwxLlsBkaP37PbY/Ax3c1zKtQZtYFRM9XiBFtraRrOJxVbhnE4lFV4/n+Ta+ZmGANnEiViso5X
q2JATC8+hBTQ6ZQAFeMX86uUI6CPNaiL7jQTs6N0CABdoYMOGGmqLc6fBSEFf709rCpAGGw5gbw7
5v6ZFP/n885RZRDA9H33lhFCX/AW0bU1NkxUduTC8FLlU9SEEuxrn+xOciX4J+R5770IO9tRg2Ni
bgIJ+k6hxNIUWKDROsrZ6cfNq4XFrK/yPzOZvAz1c+Zce1RLFpRrUAW0H2duD3jMvQmJbL4uNalr
b3G/0ZS9aICGR4gv8zfKp640YmTivc9jwRHj4qTJM0DHRTVJbAh/MceW1DhHlfFtfv3zj8I2rybE
RL58jgG41xMaW+XqZseiAdcQ1C/zJwtnuItbsRpDmvtDtZvDZeyqG7dxjmrtfveQYZLzTBkZTizQ
+ZqwXPcTSToOT3PEsENJ2CpAtZDAXT2YJMPVlSQmgLkw6Y3xpHXtKvMyGnj2WkxMKT1jkA3P/SEm
zk1t46xtP7iFaX1fF+9TuekrVKtCpMiIIZmefW+tet/G+i4JPGY59sgyB56U4YIkBaMr39JQlE9t
SZmemTkzgVCcJ99L3uYx79NsGVouRHeim66rF9pElIm4U9UXa6DQCwFrdQ6ahs81imi8zCOnTsol
emml/0zRFuuxCu7mOZlG7pITL/dLVFKpoS9GWnAmMxCeCIc/+QMg+j4hkZkXyrzunJqHX41IYloG
Sobyvc83b+n8FyhXZwJZNf/RvKNByDsKIKhpwcccnzFz9OIlhBwicL9Aaw6EQpo8Zj4Aj4znsQb5
NXb0WWlP8wszVYZnJlf1NdtGJs+l8+TUnopJ/zEHWTmLUkAtsWm99Mi+gU9g9zd2dlhxguPp5mCT
ZOqrRDWiVMTxlo1Ufozm7c0IDC+gvkfFkpPMACuCM8pKRj/IfEt9LB7ljM5VCjpuAGrdpqzeOndd
M6JPaH/Q0r4kNrF+EO3VV0Y4SO4l6drzzwtxkTzGHNlWjj1GQYs6167hYLyJ5tsgQaOlzSfmAQPR
Iqz2c04Cch8UoWm4B6Q2droIL7Pih7yn1OO82Zc3I12Cn+GyVtTL0Lg7SyNltHCeFsktFYir1Sif
tnia4tdY805yInoD8XIOIj8XGuugkg3DgviWBClmbzFNJOPSOMpVfmucaxdLUhOcda73uzyxvgtQ
53OArNgBPeRKnLI9RnIq+kzFNDyVUsL6F42X35hF6TZ6KPkvZlGWZmuWUPGMslzTdFX8sH7VS5mM
1Jc2ihzz2+SaGr0Oo4hA44pXA8DYYrY+1rKtSeBfGg2EFx9iH1UzqA6+iF9rr17PBCns+pwV0h8b
P672g9k2a6GZz3HjoGECy5kQTElrSNatDc9FlGsdoNjfP4omb/XLo+iqbTg6y8NVdRt1ml8fhfPn
qFlUR1fGYLOhApqHv4GOSrKn4VRuLTdRNiqstKMlgZnGhJqTUtyaIEmWlQFSmOP4qz7ByhjhlDph
e6ys+J/iQ/9eLemrORfj/etNOl9swSidI+Ax9dRRDPuO0zEFYCf3ofdFqwZYyjYVwY0Wi3qhNxwk
QHHsOqe45OEnKkoIa1sIbuAEfHWDzln1ubJpG5ttzUShI4cESZGMggD6b3Gpb2l4pX8QexK/mS66
LjiBaaolbFV8cfGKrKR2La/gZmPzrhrgXzkD88GU4sGth79iMT46lApKK2K+1NYJGvKTqQP9dFkA
+swAbOmAToDpu7x8mOleEwy5jj+p7eB7BhFsMRlMGacq0bkbXkwb7Hehp3htiSzA7R7qdMNqA1SU
3jdkvHtLuLdJCwccIDbCGqCntBxHeiChE9XOJRoS9Lw2dYFAZZT0Z4r6aM2Ez23enZBwjX4uqf/v
7fef//HtAoCbTmBThZ/Nr0pRMGbkcvz36lLS2w9fv8O37EdY5b/56H9LTKn/cE1H6PTyXA01sV8k
poT4h2NZSEW5pmFphu4g7fR/JabUf9iWhfaobfJZXVj8W/1PWz/d+IfBvyE/5fJZAoPxP5GYkjfw
a5RhU7TBqwpT0yBE6NbXFaA2WY5lCjWpwUL8zs6ym9Sg0BXptOQ4deE/l2I+Py6xhWEFr2oOgIs6
7sBgKdMd7LADMNUL3rIXt9PBddjhwSbd+2VsfxPVv6xSEwkuyzbIC4DD4Dv7VZKt8ESIj4AGItxV
LhNNmSgKKBM+i1i8JhIY+/eX+xJ4/3k5l3BgyLBr638NvGh7AckuzGnZFdpbjzJ0lSDCYoUBfl5O
cO0Aem4b1/6Dz6G0Mfwl3MurotXDRU2Tycc7/+tVK63XSpGpI/JVMMniND1PuAT7YWSsk7x/+B8/
oq1pzDFN0KsW5pe4p3atDhaBiw29cYqn/DaMsg+1Lbcj4BeKzNm9n5rx6u8vqn2R1psfUdM1nhLH
SsvRvwysjWRuaVaUKlVLXTY1zWdqdIA8PO2ixyg/6sn90CV7+ru0Hf5w8d/MITIDHUNM1RE2u9Ff
hxcDDStoAmlkMqHwk0d3TY51ha0aHXjHcUtx4/nvn/brwpLvk2elEWfT6eLk/tcLukNhenlHE9Lt
3Of0my4F/338C0tL3FQ9qmpdi/86qPo/zN7fXxejUMfCoxIVur9e13aMaMSbZlo2MC0z130WWLN7
mrH3VDQuFNvF4dwrIcWXl79/YE1q0X2dwSgis2AM3SQyfUlY8nj0XRcgKdkWLlKYiqSpay0qMEpu
07/qtY9br8/W6I0rDesc3Mj/8Ojmb27AEBilahYuqdrX5M8EbxIpKCwuI6WT6j8QS7SMnDlJK/t/
cSlBQOIxbRU+g/jrKMdJxbmrAQentQX1A6yIt1lpOgjGsJ3//bj+buYSiQwgoIJMUMhh//wGg8iv
//M/tP/TY6qD4ZkpOxvBDzWQknZGQJ3bCJa6Tg8g7OI/XPE3AdAWBCE2Bg5x8+7z6xXdCjAiKHu0
lUS9dAK4WnRgEPiG91k49QMIR/QZoj/ku/NO83X6CCnHqJu2oSLr99fnRPWjHzMLClYTdhs1wMCn
zOxdYqX3YczhD0DWvUjz+67KULBJdkWKNH6vM9wqJZAVUNsDRo6c4Hr6u1rnXztToOZmISA2yI9L
Vr5kiOvU4Rw/+9ACsY3lmcDP6Kr0kwWmDuV2pPX5MRTncjRuGeirMyrPg5ocPT3dCpVUL3od0aRo
jewI0uw5HUAch0Lbp9Mf1tPvNgRTldmpcIXJlv/X8ajdXlrmaWwIVXekMf3cOek5yOMrRM/qD2/8
d2vXZTuQu51pqJpMRn595fT8jDwJTAAAEZB9X1Mhp6RnGJPPnhJeq1qNNyCDzkIYrxS328UUxX94
/7+JW66ja7atO8iQqfaXOzC6eohxVEXJzxsNipnAKiKxARWbg4OgESagPRWbRGv/F1GDTIr8Quho
DmjWl4AJCRDKRxiOmBV4z0qC2PgoWUsCP78/jPK/rmSGlgCJaqjgYuqXw5Jn2Rj/YCW/LHy3XuvY
lVuV9ljrFN+c5MR2//3vI4f+rxHZUJmTiEfgN8L1vlzQ5UjRdMVAsGUV2XYM1MeqN4PeX2inbt20
RvBuypslGgi3AYgDPDDic50oD6Jx76LSBnjYX8qMIU81ssCp5yCnOITVPGC5xAbUob+/49+N0K83
/GUS+I5wzFRlElh2GIA4prOUod+pVsmxkhigoT79/QX1f81JDJ0sj0ycnhviNXJP+SW6miOY69zV
p2Ulph6fghiD3AGkidBfYMzRq18DkNmK1Np3ceQiQWfsHU97NuKHrHhF/Arl/VAe8aRbQJg8lQov
E9LNn3Z1JsoXKViyJ4PlwfZKccOxQSP/9U69KNbqYQxUKNHTpyN1WYsmuiJRoi7MIX0tenhGPqwu
hYr8hhU74nRwAQuVLiNkJ1e1AxRIfNSt/+LV9rNhl4gLBlcthpXZJOnHcDSF+9yU2RVdvCO+I1eU
i+qF1REOI8L+woY3TzkR+qPkcBARxzShqSk2eNWfC1IhHK34F1cGURmqTAQ4F04OaUn3gdJBFNGC
ADqcdhhMNmVeyO1bnX60Dw7CMAszCnZ5qH6DzXN2p+Ip73jvGVpmK5Sh9IWaB+htIiEhipMImg6o
KV0a3CLoD8khV4vwKrL4rOTtG1gAqDboxmWei9iH8mMEiQBMPkWINPosoZIDQwcxWSzznBfVJ4qz
aIfo7PFFK7d3Dm2VnM0xO7e1u0sLfTk4ZgfbIF3qAFMAnPD3IGrvCpwdUQxEQrZiBjSNjW+D805y
hHtTfpwmPqRxW9oocHZ9dUVzKQvrWfGzc1JTJ298GLbwE1elXUnpJOvQgf3WrOIIPZgZpWh3FmIa
AObwJKoN1N1BirCF8bWdgaKIyw0pFTkdJA/pzFSn6bG1sB91Gg+k+fM4IisWdulZsfJz26ibWE1O
HYA9UI8bx+WDiCUhRCBfMAdUer7ytcwvUnFZ6CAIoYOW1N5Hw3x2q+/4on6nX61R1qRCC5gZRajs
3tO4K6m3o5n1nSrLyXq+RQronLkJQxpeYy0+h+NHp04vynfHKO5RZEBjQn1EAwgpxOZJGN12qsb7
MrSWWuk9+wq0NlX2F0R6rglepvT5Sq6zxAb6HbuyVfJ1nlfIn1rIs+n5uY+yjaFpFU6xPec2dA/i
LtmqPbTdyePTaLcj5cdLQnu1MTjNAuNqJQmnzA1oeSThXYGFlDD1eG0IKEIhA+ow3+F2TxvPg6ME
4v/NmFhNWTlBcY1ecpvcop4U4qIcJLxz79Mafau8w6IrxRsgBfbY+NBNK4a5RRceYPBC4Kro1eAF
1VhzFg8acqXLMohbiJrmqmHiiWxXj/43OKIsvgaDnolqnxyDAOuO8CVqgPgMKeh0enhbZYquYZMe
mzSwUaQAMUTnmaspOExAFNSwvoWcKRlX+BPwwSAHI10l6mMcIaGUyNxlavKzPCokwJAcVbnQMjuO
qreeM9kxJDdKjKhejJFxdra+1mKaHVmILZW3g2ZhkkVaFgZsHWBcYZip1kNgZntstXfgOIhM1rTV
8uc5gETazxxGrrUJO7IlOM2rTMkgZzzLd+3N067EedNKX2KdQRdS3qKagquFZip8zJdBnk/dykCf
pzRyaRS5MlzmqeV491MUPNNEWneOoGPJku883HJbfFCWGEli5qmbJ1TZNpWDoQCmA+vJyYJN3kK6
HRWEXwbP16EefHZh8D3yhjsDlNK8MMxSrVZaiBJsjIQVUaC+GjQXWEvPSoVFd2qyQEdUcxVFvcn4
8kHtgmVZePf6AIYOuth56tg1ReffiUx/w5DhPBX+KnDESa5aLYtu3RCrPyfWHvzeOEYahj1ZiTmi
Nbl4fUZX23VPtVcdGy+mS49uBkobyaJP+5OKDr9Pg4vsGP6+lmrNQg3jk9+wr1eW/aw3RPHM778J
JVlPlTluc2rInImA8Hb5SNnShHQR7Cw8MtKsTJZp5V/hO16HOkbOyLvqHQxmHdFMOUtMiygXsKIL
fBUU4b3xMvl4fvbgaCtOgy0NTno2PBs1peWdnAeTUBJbUb4M43YT9MD/vYgsW8HzDcHE81xbmV8o
JhNlAkjY5FzjJtd5UcnQpcORk5cGg3aWiXiXH0t4P1BPVURFjN08w/Xc3E0l4cJIX1X0ts0SAUbd
fp3PfxFB0PTsZ4r60FHRDFgoavNjTvR9l29BDDZFU6O9r3NIGggrLWiUg+PJPw0f2dKCM4Ypl9Gk
WM9OVnwrq5Yp6r7oXXual/HuFg5kTPNQZkUjCFEZGoDpbvPO2st7j6QCWCgdbzRzeLIsH9jICPWg
nAqk8IFbKNmnQFb9Vm7JdmluHZC5Tsq2Qui5n8/TUACPlSDjGiYVNfAUmSY10ShR59E2l2MxDxiZ
DHYmHdjviYN+X+M5lA1Pqsjv5Syajzpz1Hfld4/dIa08kJ/pGXdLvBxGJobAmBkl2mdXQcCiNX2Y
Y2x6NqJ2C0GxfJHhVbWoHAGCOq8OODTypExwPP7WdhtlS1WH35wzSxKfcYOPJxHqFh4adYFkDbXv
B1tVPoQNq8C3sF2PSU17vfzomWuICKcjmkLMWGVInzwV12ashbS0uepeLcHl/jXLpFMpko2TKa6q
gcqPh9muPN35lrrB3upFGOgUjn3BW0yNfQ1pPhruc4dopDbMugKEBYGQwg/iBVCH5AXi5F7l5WIB
COG35C85LK1rugGNRIiPcn9mftd+56Eu1MUbtObRNTDLu1yB2oTzK1t9CYcIOXb6gq2PbIalv7tO
+TrPMqOUuGIc2higaJVKEmyow5mywSiEdD+XWvq9QTF2TfHiHXQBIBwzd1Y+2eBS2Bj6JvHa8TvA
NAnYiEDJXpQB105rfIytg66l5S5xI6QpQcBiX4WF2zUQT8gF7bi9GiMe+JLU1hy7zNY9cbDeoL4F
it/w8ZVD3SSIPufJgywWQl4IBtPPOOF7C7VHvlk8rGhnEgT6Tkl31Wg292ONIn0aBOku5GC2MAoO
5C25MIy8DOZLVSPCqca4pV3NabQORREVKMwme9+04jt6VfeD7Q/HqXvtke/f5iWJTwkIJBzcfdgi
8ACGFSi3Tcl3zJmOpYOyQTkppCf+wYj9PaWLj3m2jtOwUQvnPZMrbg51Dr4nE8rcrkcqNMn9S+ag
cGEX6Qjaw1HlbiF/tKa5tV2M12mwCBzcQVwBYRwzz16qyreoGV8dn/UQo1yMwc4O8vHR7Fg1YQla
06WghmTxOq0JYURZeR52KvOI6MS5QW1D65CLrlFxGCY/PJC130bIJB8t782sqH+GVXzSnFMIfu7W
gOh8KyoUi8a+PTR15x3t0v4W1wGYfdtFr66vxE1NdQjXXMm5KLtDCePvOIqG5BMzP28Db4/3FLQV
Kg8i3KLJ99HHdnTbDUG3VZRBQ4oKMmHZkuRE47cxAA1qfQ7qTepBeoFBcl+E+X3ZJ1f9xeunpzHs
9hriSDL+gc5kYnI2jkR7DACemlqznuNmnIb9Btt4OETJtEGCyV4yZW9Sl1ECVgg1nhIGStnsjNmk
ragxTAcwIzf+EKKbSK/6Fp+e8Jh4Daup0MztiNvloRz6babXb7XRFCu1VzGza9O93fWLjmbj0iek
OgWoSA635raveMEIFT1Gwvq09e7DxGMVI5wQCnalfkCIe/ciOo2RAjOACTEfl7KO1EuDXj5xzFvr
I+TiUS8OHVR3xBM5FoyDA+xa24aa/Yoo49VSso0VMeWHAa01rJwoTvhiE4XDu69M39DovxhFctAM
57FTuSFQM1c0js6IlizcAVaMAb6KE5j/OEAjpcE4ttDeqpCGCjMPTn4BJBRSuT1Kaml4W0rxwPnU
wVjjqYvwSJFg3RrGIBLR68mgo48cAE2nvp3LnCLzUQy0wlMQyHiMq8jCaGCny60rd7pjbtk383Yi
NyNifgxRLbyaTqsuXfSaQYGcNcHdOBpkX45TfVGvzazXFwqm4StroFSbmdaFo6lH4RZuQxtFiGZC
9f157tERtRAcE5Z+Vp6gtyCeIyW0QMZUC6tu37gHFMdhRyWK/1335e0l5HwlgtuqWZ7znmjXNBwe
RxZ/0kEdGFpxmkJrZ/XVxpgauvMFjmT28Ka5yG9wWIozYIqiCZV1UWopynInlne+tO2KRUwENOXh
Zk5zK9A/i0QPsM9sn31ZzkxdXG5dsMYytawddtjYzBaVWDcKWbcepGdQBANQPwz0RjRRbR/qQH+k
C/2pEkVvBLmaP6mf+Ma1WxiBsGUMsz2NnnETZPl4EycnLcpQk7SyeKOi0Qe0bNhFqrtrpuINqYx1
5xXPYFvwcGmzlK73c2tVKtsA+/i8Scr3VNcpk2QRettpZJNSkWBfgXeHQCy8Dz9NkTaw34OoiGF3
hFelbh4geq9/ZocFNJC+PZnDwKGnHtCkwNAtonG3gCMt9gcd4O0KeZRghZLaobW1vRJfyhQesxW9
yyLjVIsbl46ght0a9AT3GcHwnQZ61rHhUkTWRXgscBOv86LubgNd6QBbB9c0dkGUiLc58OpED5l3
oSPDCXsVenhpdaG1wH8ZoaMe8046TfCfcGt0ozergciW05uZNp3eAOURxm2Nl142hMPGKKjx6h1T
dIj9xxp5bcfUDzl/4uXswGrACexnIUAv+m2OuBvYRPIXQ1Ln/acJyVoEmuJiheWorX78M+1Ljxml
OPCoL3h7DvgecJ94ujsYzKt4i/v12Qgq3ilWsluJEJ8sBLm0S66O/b3etCncchUFxS6Gn9kI3AWH
EJBngyVH3DJdjU5Fxmlsbsai7Hduy0EtreEdtwpzo2Ed7bNQvR+xZ/N1bQMZZGcJwOnWgOwKO6lD
Qlnd+27Qb218wCbVL296s+CIkpk3cAvFDZ671CPccVwnk6tisqKqh5T67ahq/mGM3vOIXBbBXGTt
iX2oKWhHlM2f4tRQN85QQMTD/wgdzrfMEe5hRAH20MsfuXQCCjSvW4cxAg9430G5DHuCaufxhzDB
+9SvbrSiqG6ayABilNiPXKvcGXnY3qJj1976mPz6dES63HIPVx/YEdX6zCKJwGXcRxwJEiPE6lgW
bxLtaFtANVlncyFeFrZw9p52bvhYWSX6Ckn/GOSSV1zpFdHJuXeJhdATsI/QTga9U5CsUAoLla0n
Gjj2zSt5DEfSQpukLlRQjg5IIIzRe/Uz+ieapl3wVA2+6aHxNBRoYoD0mTMIcKunYqw2g/kDkk4u
hQ+ofsnUNUUhc8gBG+Kn8mMuXxhael/RDF6k7a0pZeVxIEyL5MYcXgdO2EVJvlcjx4Wgi8vmaQP7
JPHbatgCORqChhBRgeugtOj7L1lFEqI4FbQPZPhW8Ek24RQ8FoV5xGyFBZECkkEfMqULg6Oe48Gh
RZIwHHk+gLc7Ppqt1LQatwKIG94XTMixpKwC6dU1h4vTxAniveI0QGcM7QIojvHSchhdIL1DfppS
UcOYet1pyKqqLowfbUBsOLN6A7BwDQXRtp7GOHgw53NCxeG9xok+T9/nUyEOOskycIunfqJ0Z3of
wKyJOxTlojJDEhYGVDBiiRYSMZ3HqGEnlSUi3DPqRTsmn3bq5AALKcSP1mUuyjV5xUEVH8AuqOIN
KrNoR5rtLhoqiE0j0p2GE946KFEsIHrmq95ML7pdK3u03dQKp7oE5ZtVlXlvLPxkl+AesUeWZTsU
dnhU4xRSytjsg7ZGRFqWSak/PWBfWxf9tMjLLN93NZBUIx71J4EXeYUPk97ZydaKgmItT2Kt4X3H
0pkaWmA8dW2Ybj3EJSE4Y7lX3UmVEQqhI2mXN5nruRwiN6a5UBin/kuci59dLDthhU7QddqWmmbK
i6EMvnRMfHCrgeVcSQpEo1fJA06233OKPnuUbxG+K93xBh2aI3sRGGFYdUCY0DKJL4ZsgsnSypyB
GegOu3bLkVaQaJBbt9JeAqZbH2SnKgx+JJEV7MqK8EjLc9hGfhHuUh/Ik1Mh9dlOPUYdbpfdeKEa
PDdqRl8mItcVukH5KMBVULHxyKrU+EGQ9D7mSV2t3EQ8loVGPaH28nsrz2ndlVN+n3Kc96O4um1N
qQtMfVbSefrTyPZw8BCbbqu6P82/AueLSjl+4OssDXACNsgFCkQPERmmiU3iACXJtxFw8fMXDf9L
fIg1H1n51F+Ksnr34lCsseb21n0UNZRPswiFv/RRy/VPv9GvRV/pFB5tZRd3SvwKQqBZDJoyHqeh
NzeYcsVb6gU6DNGdmiZ3Su6N62LUL5OOQ3tlQISaVFQFPE8iXxs0o9B4YrFLO20LBXRnBLoPHvw2
ipHPX+QqPoo5mvDbokeBs/dsVFJGxb2LA40fFTbSGgnuMjS1XRtY/WFSx3Zr99ldF+KjVuX+jS4V
AYQWrkdj0vZ2jQKwV+C6HFUCfVU/fUMQ1zl0lf0jM5xpZ+g4L42G0e5tGyTqQE9gk3jdHn0QppuK
JVUNKzpWBn3duXB2Cgrbm86xvV3jJh8RVI19YOL7nVR0FXLcDR/sArXuZDoF9nDbp5EB14vEBOsH
ZBCq5sOd0AyITWwQe/iKstmIBgyaehaybCAlh2XYk6BwdOo2QvbJJ32EBWw9o71eQXoE/UvqPkaQ
EQJUOBCGrQsL6dxpwNCrVZxdJJpdMBUHs0HI8mBXx5YcdR24eJza2DUgFXdUAaQe7bH9Eekhx6Qx
oKHQeTceSoc383+lRjdsbDEdRYMCigEjWjXbB1EMHs4crr7UG7u+0Y301gCYTj1fYooLpCFF6ZA6
NNkxDSbo7cCmAB/TbhZO/K6R2d8M/nAOKTro+YjcWUwxAHG4T4tzR+Bthtp71HHmUEOs+UzUXGkQ
gv0rnHVP65WWZ4xqwl3d2vqdUnfvATJBItDJcSZYjw75ZdI6sK0yZmRqRzvXbF+9ot+bE4eApNZf
WUDpyvD7H3Dw39oGv2y8DZXFpJIGGjHcXBSgkNtHXFtH+L5ySgSsNHw1irw6D1391JSI3Uu1Kj/7
bieYkVtwVNe2lh3QAnywfe/BD+KNI0V3AFy94SNwo+iFho1PfADQYTGSlUXikiPYW3yzI2Qpqzpo
Dknp7ZE3g9lnOoCR3fsgqG/TGp197KI2Ti3L2z5sSJRGG6QApOMP2lE5c8BTuzvX1HEtNgzkahOL
VqThMBjqzjJaaCmJzPu/AQGjmgffXS0wFhqN18qxL55vvIVVFxKkG2s9hdQb+8QSGwjm6OpQMVZ0
cqs6+zZgroGjBfoOBUXhDZr2Wy1y6g0WDsz41vfZ7V2+1qfUF7/WnfOG0TsHcmP4EdfmfRmRF8W4
xy00tSKz9tRdgTsLgnf+DniGoB8XrZwc128LF/pCeVcvlgrqacyw53WmxxIXrjGEj4+DgelNmwJB
vsWgNJSv8RVZ4E/LxfPkZmxA5COKWy9KI96HjfUURaBJS8u+z2s0q2lz4A8ZN5wPnZ2dp5C61VZi
H6YPv89Xue1DZfHfO12DtlCY93GdP3AieSoD7H7y8R0c0UHxBMpcblbuXN37bOBkFXVtL9xJe3eC
7M4mx9mk3t7D/ofcgVI4CnUNbzyZlkbkHIYxhKmN3VY+9Bd7UungIDvbZeOpHgLyWws7YfVVb92C
QzdiWnjgZMJvVhFZQBxSlUB72V60hZ5tBpUvbgVNv7CcHqwgLbZtbJIdpUiUJpiwSmE/4PEOMOPE
/8y18WpJXpOmq3d1N8IEpOSoFvkP8LcXCKxAFYf0VBvTCuVpWMyKewuPEU8PyCuo+B+nwoBy2V9M
SSiYfADuDr6SsFjv/UISO4xwj+TKPhz4MEG4CNn0q/5UJ+qyjCGyAYWikkJBAj9G2kjxKwX0y3+x
dl5JrmNZlp1KWf3fNGhhVl0fBCjc6XSna/EDcwmtNcbVM+iJ9bqIFBUvsiKrzfojnoUrEoS855y9
19aa/DCE1XF9SyftflK+WcvkRMEzHr7LwzWVFo8RR/mhUjyzfvMadPICc0GNwjHNxGeaZt914Mdy
k+osugCqeKFJ9wVjZ2k5K87wWbeCZLxvQoKy4M1R2z008S0G9a/a7n4mGMk2cJKm+rH1/EoTcEy0
7scmKTuEtskKf/wJA5o5rXpSEvc77PhmLP8xnORgLvVhKVM/nJOzCY+C3K7uJ0rHHyhLX4swztFE
PuPDTBvWUPmbYWTF2BM7owHOznVILUiY6EN3P/PMH84LVgeMeXVzOZg0IH3hiuNk21tLH7/GmBcI
LOfbdjmyylheZsG8X7fHdEeADqyLzORRwV68hPq19P5Je0GfqmhPu8sI0rTBB/7tD2TyEO6Pc6cY
7LwJM94XUc5YGNkSDbl58gFC5o7GCq2p8SeeOQyhPX6tH7xP7rCy+2muHFQlxD4zyl0yy39q3S/b
9Ir08XcL0r7MG3nUmlfdYCfKfSb3eEEYC24vv+nATyYpGyLfNcGvr4Gfc9K9O1unUlr15c4MMu0L
tjg5rdR7RnxLofJTSPtLprfngdmlIrNaO2yndgRrlwAj1aR5JF/SjINPTfPruvkkO+CqbHikyvOJ
ff9o0z5RTf1DU8Rn4NjsiwUgTn0xKN1OG8QnQDQ6H034VM3jjlLw2M1sbWvFz830ngicaAWh0oCi
zPBF7iFEfVxtJJHKnSm/Yf4EtbYTqXqW+y3seN/1WI+1/p27F/JX5DY2pXJf1wNJFcEnszQIgocJ
5M80YK2Rp8O6gxH2nFol2468dkpVpE79w/oDIuneJ9rf8lOtp1YWlx9TQZ7HYF7JM3fiv8V0Ph32
GgDYy1gTe2BR2FYI/xbOsl/dRvIUKYPxMujSfceSJ+yy3bz47hQ9qSPOOmlwndPuyiScrMLeORXh
V9ZiAusLPnXHarCp2oM0WiVZ+2l1Z2moAsJLTBRpAE7/U1XhQ5wQrNOQjwieCywNNi/ph0lsduvv
9rFDRCuupi2rUE4v81j03S3oW8Nr/W6s+Via++H2w9GUPvrFsGw/NPSbMTcBwgh318fGXaO1t4vB
VDwM7yI3h/kFmonBsmyrpGyncdfWxFJXaN9EvkA0VcE6wCvK/X6MwO1E5ZXWUZOEiPwo9tPpvg2R
9tQBRjtXoy42mX9dp1P31ugACpOsCraVrgR37JPuArL07ZyBbJ7wN4aznGLdIAmtMS8HM8wdyQtU
LbjyUKByc8HfnnJDS0ai2pmt48HiCYGnDuJIZt9qIjxoOVvmjAR1taUoT/D6WUFlXlro6n090nHV
TYhtCwHIJc3HKytuPmitVGdUSOFFh4RjsOsXls1kOZBe5FUwQI0y3qelaeFVTgjNEuTzNkVy5RKR
ZE8WLOzQOFHCzRuVEYqB7jjQUvZcKEeTfZMwsclxor/PNlC2mdobUG19QdrO2SYCvIh0P4+Xq7l7
Fa14mVTlpeqq2beq8obRfsIlS/1OmPm7qeF01pXwLnaAuzdBEhxEHXzRoeguiGKlqA21O4tjhP+9
gmjU0HeOQNjiwHoNVLskzw8fbmohapgIq+Q2cwtUHj6LQ9hBQ5eUvAXCFVKWQ9VmIfwEq7nZXAOt
EGIXLbwnx0Vs4kHwcLXjU5bQOVoIMmM4A9eu3qad/j73t6kSKxym8o02v6SjVCokwXLc3NnScRJ1
CSG9rO0mHuzcqpmdLnb8E+a9N3fuye3SZ1dE6iXY3pCY22FBflS+LggHN62SKL49EeHOs6wAW7Eh
45LIyHeAXedQL4rLId+2LTml5hj4Bs8zkpCE4i9aU587MKTcVIBiZSzisGuOAXwy8RiVRMwVCzj9
bGA8DqUeHL6LbLymGATQveOZZKiNvhvNGGyRU/mo7rg3h8MZuFtEakCC6ttI2FnIQGoTfo9tL1f0
y6hGXGvjxt15ANqJl34+j2njOUpOHucAEkEtw3jXqTyH6/h6DGtLyo8+AvejkQ0mlzRJQhXzzrPa
bQTKhMjIc8xFxeqMzHhW52V3UgumjgybwahNl5Bv7+K4vGzGDhZZwUMw9Du3+wwdchsbVCDMk9DY
iUPM8mc79NdG0hFkpN7NQfOJ1mFhxTN8vxam8mLW+PhGWr157uQIYYj+6esfox3IhSjfm5BGvuFE
9Mtm9bLqmqeFNRFRVOWy3ExZxGKDcwMg+TEK073FE2Fjt8mFGSsVYw5I+n39YA0JhVbt7useEIvW
VvdDTDwzJhBQUk0YgTkh42CiD8O+7k/kxI6bsnShmCXSXrgl5vqqMwkySWhpjnQJZMWHWmfBCLAh
VrDzIqVlBRyBT7aQ+HqtBr+KWpO0nkY90NRlMtnQILJHS9/b8D8WF11HVKrvbddNjCJ6kBwDXFSF
AIc2R5qFvteZQT2gh+dmPWQPIJZif3QfW43bezNV0J611kNic5270z0WLj9NJ+GbPa3CYYEZ6rIu
IzNO7ud8E1toMuJzok03I9Q4RuvUJppO9zja5SUTClK0PzuB5i10zOectVol57wZfEfLdr7VomVh
E7LSjcVI8k6SqYiPxg+DmMbIdj9dTVDxE5piNlPv9SHPV0lSYJERYLVJSIXGt55qN6ZKrprhLFsq
KvZGVH6O8G23nfKYFshMGvsUqwkDHICAsLqsvRU4Bw4rzxxVZZwGGz922wcn0L9FShht2D4ILsO8
mKv9mDovLRUvUz/lfhzmE17VEkOcDncw/SiwO+xq9xtayY0T28+mtPEKhSgwu8buynyfUVe/Ia2r
JI4JMHOqq76qWDHKq6sqZcFvg2ry53oC7ZRzZ4mju8kIrpPekm63x6rTX8MeVlKlW2SiZcEpMFgn
aZZ1qUyLu5e3mrRsriobQlmbGN9W8oFw6DPsB7GBofzaxnKp3woowll6JPP5zo219AgC54BI5RoH
CM9U2HubgQkuBat5yGsWBCXX34ZTYKZiUsau2UXA1M26tzdWqj4DIYSrTwVCQs8m11nhd6oEEhL0
SUaIcJRbHn+C8ly8mUbtbpRo2EWBSyub/gPCuaxiRhJvEz5oRJLcdol6hmr5eF2QlKxV84vVB0zX
ac0f7OIniolvLQ7ZJH5UKZxYDbixCVXDDbim+A5XOneqFuXaCiFoxtskai8HlD8SE1KvDnMdeZ5c
mcDruUtI24Qn+l6FF3Uc/ciFs1wCLpRHQZ5R9+hUfvBc+H6oyzrDUtGHMWRPyqdxuVKj/LKcgkNZ
XgRq9RpJzkApITc2qAgDyJtm5puxiZ5XmIQ0AvcTBIwIthEEss3oyLy95kK+XVu4lMkVOXIDOYfU
XjoivE09BDekYSDXyD7Mxr2vA8Qls/0q166S8hFl4QUjoz3NdAgXcfbxD2PytAw7PRuumWqxYnac
CwCqF4Wmg6soSNhVyoeCbJ/f3OmTXT/KLibVJIu6UPtCdnDXcQXjruBeQPc71ac7Gpj8tCYA2f2S
TnyBW3nTO+2xw2E7IESQe56+z9xDHueaw7BN1f1jVe1xaZGzZLy4sR/Ja1qBHDbObjIsX6eYe4J0
e69Mk96lmI/6hyFtP1x+Q/rLFxVtpPMWiuKDvNKvBFCBCXShJ5GQxzk4A4XJE5Ur8qGhfFhFIICB
vvWxe6OadRLtp4n4LWuhibVk100SP3VgJrSO2zGiPN26dhdYfNHynlbBvbRfr+/M9qs0v7nq7tcN
XpkeHXhcwiLzzZI7dysiYZCppUPS7q0IcELBonndHCd2HisELCvIJTHgxa/fni2foN3vIbbzjcu5
T6OpuCDOBbUPu7riOUYZwdiTa5s8v7OeEcQ8zV+yzBOq/kGC9yVXFvaknZ1hoZfL7VyCDOQZjemC
1NP8w0jy2944oFylPCqCb3l+2Vn8ldYdARnOVlbSCJZ+5KldqO0VlvrteGNm12OSvcpvBgEllFZ9
B5oPX68NtY+x7H4WgCVlN351lnoZlP1hlqCNCExAXbmPZUAXiV9aa/4gVQ4Gao21jF7rGwLyEJqU
l2Y27ulgwMD5DOv8mygqOhNF+ugQgRYCBtvIS80cW9p24Z3Z0g/XiVGt4q8oovAzZe1qdEB8HcH9
OP+inSSrZ22kClprqojJZrmcA7P7WevIUvYUhtbylam+Xvsga6Mi0srbMiMPVQJZKDqRQcEMmMev
KETNNWwLiDBrb6KPeeWGIigxomvWLVv5GXv7o87ad1mjrp9Fl3yvUGoEOWrjehOQl9bYdjjQzVMr
70yqPEXrlFcr6Fx2ybgXNRG+skNSFdSM8mlmx8TVTebZEu1v35jc9mRGLZJM/njiem9YhtBRsQ9z
LfAmSBREl7yYJOqNubjtYhc6CXPylMpKLbnctJb6AujcqZLJ8614W4pv0tm+1s/WEFVeCEK+B9c3
G45+wdatP1n3UaCFpwn2F+g4eVimn0KeZz0hETTVN1ZAM66TReDEHQt5B5157Wz0ICHkOdLIO0mY
psewN7ZOgXwg0JS19vxB7XhoE+UwBdNF7MDilge1sZr7tZBOW3E7iZGmC0dGJx/OCZqnOR2/1iMx
G+HrFJzXBpcSUooyvea6FjzDx6P8raoh6mBMlcdpemvQOf22y+Uerh2pVIblK3spLpn3QfItTxnZ
N4jU+kCy1FEWoLbBX8k/yLC2pnZ/WwrgEkpFJV/1P/b0sUiex7qbKjQwYz4dW0N8yjv02C3+eGMV
4tSTHjSQokLkzJdrsysyuiFK8/pbUwt03CZv2AxyCa5Gx9i5VkTayEtgyNMjVL4WvBySxEqR9UnH
nW9a+qFtmWHO83Mzl98RV4StviC2eypvZA2fxsEjDYzXxLi1hXWoapJJVwQRp+u6g3so/RTD1gFD
8j6X14vQsmM0mdu84sCsR7zlpqmVYPvU+mRC8C7YRLootmF8rC0cigpsBhGnwzzCutTLvabyQrLb
sL58RygIqvqTvNcsIySYzI2+VgBUVjekcesXmiHusM55K4jq7/ctnL9fqeJA3ib1mevfqmlLZ/NR
JOUH7omPfNzJ24J8vuUzDb6wo92WpuTDL3BGF3Zv3H/YwfBYwmAltCT4Lk4rWmN2xxNzN1/hmS4b
YtxJL10cw/JZ307DV9M5PBZ42Sh5SqLxbPC4jtJ9u6Rkp/C4X7Ev6ypDdjj0ZFt3dDZURdxDjTgH
TnRnpOGjlI8mSP0j/hM2VJ3KetDH+R2NKvMf1jo4XKV+e44ozI3sqs2Kt/gD2NW11NYQnHmWPtSK
/6Ti+0hN+bYgx9GoU6TavKYhakf3MVNioedvClQGL8TvliFRSlFuQCgK3nUEzgvbgcPlqmRszIPw
vHTtFtTYRZDhY3HEvzBkazjpfzW06hIoZ6i0FjT8Wr+4kcwJabjWRItXTc8i3PYu4YO5zczCZXDg
A01hcK1d2rk8i8bu1QgilxMHvTOOj52bzS8pM0UWlQjWXD31i9Yq0Wa1+wLlYZXGH3QZWRlwVftO
D95wztxjVVxJ3TVVbjq3NQ+92eOu9GaGgRd1TIELe7pfxSs89GnNTulPMSDQWYUeij7eD6lNNwjv
j5rCjaVoc2RTnv5GM1LWGdxMmQURRK9DP2zTp76LD/LoSmHt6n4cgu7e7MwLGx1FHpFt0pOZ56uO
0m5+szkQQVZtZYhrCy9yWEhqDSpwwCpGdc46so6b+WFhqetp1ssqpwWifCDGgoaaVBrQl5CE0r3W
2ET8JPOzMOJrqf9n+5h9hIaXm7bpNTNyTqmiU+Yw88txGvmqvwPhASXQSkk0sJ4n6dtZBV7lYF66
wwJsm/3hdsmHW6j7Vpr2A+nVScbiPhnuNAvVFrAFltcsK5byOc/K7ZocTQAYW4bzhARZQlVQ+jai
e56Q2xZUcPXqg2lbEjPgxo1Rdhm13acY0Pmtfg850y+0hDtEimglI4QelZI0vlTWzag1R8U2L8h5
Oa4vLo1RAmk+a9SZkHAHxoCc+RgURjGBqooqRWshmhi962/IC7loqiZCKA8af2RYyap2QfZdXDV+
bWqviZR+tMu5KmPdC9qEGiR7S9H9ad2LMHe5fRJy5W0W59WMJWVinYmKp6UeQjXsG8J+biW6Uahe
q+js++TStNTPPEaYpyevE5+euSHhaMx1GhJX5C63peCiDFKyDVHXaAcDPhUdWroLgjN5KO2HQVpo
XdgQMY1yJtDMEtiu1YYLCW43JcnVnCGiBbtMrQ4vCNF56ztka0hr8485gAYuMTir46YghGV1Ug1N
ieCwca9xXu8Ye0Jjs4u3RmmRD0l9jhm/9JB7cMukP1I+RG8dWcr5z92C6j9xCxogebBF6y5EXfsX
r6jVzDQmewgGq0gvYobLVjO5gGPnJYn74KI295gR0neLImS8mv/nG2D90Zqtu5CvLVsxFayy5i8m
afDOUao0nZQiBQhWAKQV8aVauderAQEJdrIRjbuT/o3SQkRKSs+ZzFfX4zoKNrYMP5GGalKlF411
fkLI5VwzFSRF3htSlHRoiA66yaMhJS22FvllYfTX0oahiKWl+UhjurYVnyvyOu7Rcdq0QCGIcbeW
hpQ2xZEoQ8n1yrzUZveR1maKWNp+YD2PNoXRwmo0GOUqL0NMJS1nzUhIGeFfb+Zd2iqe0TBzNQC6
M2H+7oIGab1TM9eCURLqEwF5jtX5RrYLSWKR+vRqQXduLg+xy3Vnyc0hBYCKVVz9+b7/J95UUC3I
s5B4wnX4lUJim4LekpliwWPWa+bUmRnZSrTzyp+CEbMXq8Xuz99R1f74AHIxfmuccqZi/YHlQH6c
sNueHlYadLtGh8bScxWkBkHEbh/9RIFxG85kDWLGT9BsgobSmuXtzzfij1AFPiofzOYJqNrmr1AF
DRhaXqvKCKyPkG63JPkE103t43M5/fk7qf/krVCQ6mR/sYNd0DS/d7hGSE8i6DOkjk8hCVC0Vith
ykFCsDNGhVGsPbD+QskIaxcyXZWxcnO2YWFemciENwjQ8aD+SzDBH7fKYav47BgI8Yn/yiWw4jkj
KopUg1qpbxQXVfegPKEu0P+F9/mfvI9m4PeHJ4UYArfv7z890X1ubClgRomEvKLtR5/aclpsU4jI
/8WO/qMvHMCMgrUQ2B+EG+MXKzEi1CB2GtiI5BH5fV4/z6B+vVyuJIoiOOHCNkg3jr8j7siW0zN2
j+/+fBP+6PZnC1Q4S47O57VsebH9F9s1faoBlzNalDCLb4q2Zoe6r3EsW3FAsdTgZ4AnvdGE8q/2
svrHRR3vrFuOoWClxu/9y2520zat2rpBBVNFro+KadiohuASU9pTrb7VPFkxvbkOybWMrq2AnF25
CpA6xnUX/P8Ga+2/y+v3/Lv9D/nCnyXCUxow3X/+x+++Ot3vHn79hd/9fvuf64/D79J/795/9wXB
OXE33/bfzXz33dLcXl/7r7/5P/3hv32vr4JZ7ftPuFqurmuuzYn/J2Stsvj6P/+7iN//K1Tr73/3
V6yW6f7F0XXuSa48dWx4Ef/+b+N32/2vfxeW9ReHrrIB78BWoUUpPKL/htWy/+I6KrcVyzFNjPor
teVvWC1V/4vl6nAS4TOAdnBY7P9tP/yVUMUu/G+5eLzWL48LHa4WNw1wQ7wfCKBfr7GWoRbKPh5J
tWZQPI8/Vb7j5omCK9FPUGygr0fhZVInvuZy88L6i4avxFVuaAHdtgYOuD4/4A1jRVU8aY5xZkb7
2arVszsN5jUNNDLVrLzZVGjsfIjaXgPrUSPRUIWy4ik5bJiKRFEHVZOvsSjssal6hT7dC3PYomdy
wQazFmxGUeKww2FW6pQ6ThQ6eyMPCJ0w983IKq0xF+Nk0idEG1ofHZel/JSY/VVjWx9d4Ry6ug4O
ll18DlP2aaQo3vp66bc+AqAvLe4bNBjJFzSRAik8U8k+NFDYoOzFWEjYU2LdIIPbCAB720CHXgeX
9jE3YvMw93RhG+fdbWJmCEXi2SPYooCMongRuifyrvD1NrjPSPmDYKCdC6mkTzPz3Cpquc3jyV8Y
6G5rlSS50vVCfGcbLRm24Dg1elcVPsWJKFnaaZcgiKGTIt+emkehLxTJZvxsCvM+XzA+0I6MZ/RU
RkcQenKX6sFbmGXJBRJXnNZZS8PSfUPtM24C4byWB6F2HjqyjWvRFnIBTd0y5S0Fpu/GrsN9YgeI
MrKyPuCfeSJdpDvEVsyRwmMnk5Kup4G60J2WidaT4NkvyOlJi/dmMHs5Z/smt+mNyGDDl3a0PjPn
g6mUlzbwdLuO7FMme24kU+PLshmb9SXuqiYycG4Ckx1iskTQHdybColFuHSvtNKJmZQGJSurSmP8
hY52sA28agVMlDL4SQK6wVMN0hbGRRRyotEs2iSOkz92TPaZmg3fQxAAaQnjlyZH3UPWW3PckSyd
HfkFL6P83wRDFWPsOLMw13alxQQD1fOnUw/OTT+Fb06EVVlbpDjlq1GZzovqNdVw2VWKjsgOjUPc
BTby04XoknasruF17HSrH3xg5rhO5/lQaNzhIovmZpaiF+iSi6C3820kRuOVsOK7rENLrbRqskce
yyAnWmoGbSXDB7wtl0rb3xi0K70qzfHnqIQJKY007ECdiZ2xQM5p4ZQp2/4CboqfF9L7i86ttZ2z
yMbpOLr14tEexOJQOPXGGT5iazhq7kCXr6dV1DJabItn5Lat10/Wk9umno4yZUg5AUf1JjHG+mIa
micjOlVJQzBQVr1gg8UQ4pSf02DVrDUJypycWn0I+hrttTHol2Gvqw8ZDfutg72V4RN+SUtYmoyl
+oiAbUnJqKeXw501Z+dMdXeAz6brcp6fClwZ+6CNP+cQ7Gwd0HXNSd9ra5gH9agit2iZexJrDiau
tH1TvPYK9KTOxoVX9TYmJqakiqsQHjFgBjIsL2Q24ht633hWPD3Gar1P4DFt7Tp3NkAI75RG0C3S
bB/BwnWnVYE3j80pdHRSGvigDsMi6NTHGav+vtbbQ5iMDzOluimaPZ9fqQiUsnSifpIQzwSmH4I9
xkvslBYTA32H5JQGt7A9OzFPYxSom0SPNHDgjG4FIcBUTNOrCnoKTMJyU0e43PSZPappb8IWL4s+
P04Wd4kkScmFHPKIctavQUkbFghfZiwvDne/hUTVJnb9RF16D7Jivse262MLIW68yT7NhMBGivYu
pbmbCya+OHEvkjQ4VwQcboI2j28Hd0+Z8WKLxVcL67LoWobsjnKRl4iWnfzF6XHhiNC6ntq83ARG
fuOQZLapk28LevWmD1wX/VW0LfNPwBLwRumJbtwRTnevnuxe51mQT1c2pUnPISSs/VB27DE27Smz
kmujrg048K25jermrutC23eViGOtROfaTsEvDQu5oar2HhrudIGf4wxJiFiiMjjOyHB3tho/1k14
S17ACIlBbLrEuDLDZbyqFVlJzp257yXkDyWdHb40QfaZFcFrHaDnHpcq2GejHKtP30CaXwonm4nx
rFB5T8UrgHXS5GCeeeWiKcewm3dTF727E4NXFCVvVa+TiIFsVjXsA6qLArNy/BRW5lcs2k8VOkhG
tBzV7tHujzpI+50yNiSBojgctd4fw/ik9EykBUE6ztLtoyAcSIIoX7POvFK06M4Oiotc0T8qtybr
qvQmQ/rFk+xjmUimGwrS1dSge6FFC6K5c44xhlxmihZKDPtW5MF9lWlERmPWmKGsu6SWM+Zl0Ym8
SCGeOeW6MDeT0hhe1RKZGJn7qIC9PDf7KDaVXZnuHZM5c1Y7IGjti1EbXmHSfqDLIgFJuSWZ44NQ
6+ckRs0talK1dAJY20ocaWaaW4Xj6xFd/9WmNv2ifN/rLUWqwPbnVOqDzSdWq/Q9M7TKs6Z9SmLV
Dm3/S1XUT5wUxKeSumfztE+7CJG4RjZDchnV1TtmDHJpIOB4rXqlFRBFCGmZdlr8uAqFGaiKjcN9
bYNbnG1/YP72ENdksk8u2HxLLbTTEuHoaotdqGev49K/qTjUZ5Je+tokRiCS5RwqIa11XxBtPQ7V
vTvqBKvgmCMH5zssSH6xRu3aWUwFKnuE4bt1rzI6snTLVPcQNOpTV2b6yYiQiEQN56ueY0KdIGFo
iN8PFqFHRtZ4WmBbENIdpAD5AuBp8QPgULgxmOgozkJLlhNGDWpasXgTMRjdD2F6kU1ugdsj0b1y
RG7o5qR9iDhgQP73L9f/W7+3/nT9cv1nNrHZ/ePLX/6WnCTg8f9Pf/KPX/7l7dYvF11qmf8H7/zf
vsw/tnCqpq0eSPqPc6lSDHuLZRHlgr+lH/fq4LS+0oa0Tw0u6kI2nFnQbDphoFPFKret5/xiaeWU
udJTHqvCb4haIhdOLwgE8ZI+Gj0cGqCMymTHuEID/2cbfmral8Q90sdOSHkTLA6jITqKmrScfDyM
kRlurYkAzy5t8ZQ2/TYqzV3UFUhOkjz0tYagt6aIfYGSbUlZJRO25ngpK06cAC8UDtmV2puItPD8
NAvUry6Ch97Zgd9H3U1vjk8l3M6Nq9CdJhRmABjA5WJja4hNL0ohMI8OJLAZGGNCVmPvlPtUBF8z
Y14/befngpHTaFnXUYFiYk7qy0Alw88KsW/3QbQPXXRORpXzUGOvEH9Us+7Nj10tGg+fGk96PfDn
KM1wgU/E1Q1SCMmtzpzIRh2QB9L/qxU/Z0CFM63oSUOcex0ZFPktmaP6NTpy8uUQw0WYNQOFqEpT
q8mo64vXXZ4q6dZU+108RNHWdh+ALzl7bXHRPS7zNlG6yyqKGMqQUEEDUet2gRuqmxZaQv5QKm3i
Wyay3hDxaWcGhT+OsbvDtFSb3CydiUmo1dm+ynxew0sRhLxbGUshAxqEKcO3odkzM/8dWI8AsEQD
dCcmzK3LTkaqD9u8GZJdXw1+KBi596rCGVa1Z91WE8/NoIHngmDstF22rdE+5k0PKUJ+wDkoX2HE
3fWssXG+dzrcM+RZE9xXL+d5Lsi79PkT3YtsY2ex/PKrYr536e94bsBi2NIWa09c552VEqwW9XDC
lKTa2dEWX5wKZGkMTASNM1rVzDkObfNc6kq9c1IELYX9OkUzIfb2+GZG2nOuaVBXIYtv4qq6zXvS
LLOaZble6GcKxgvYoZNv4F3erEdjbIvPdIBzWHX32WzyiY2l3E4V+bglStDUzXy9OKUpjYi0USc/
K3Y2rMyNNXNWC2l8FY6NCyp900wNSYbhYtRpwmOJ9HzjJvUHYz0W3I4x4Vdp2DMzwqQsb/dVr35g
sCLeMhbQdfJbu0MC1y8VgkVL9UqlUXGxhJWMBbxJpBHMsMSe9NKRey6hGENNvPfcfEATvjE0zjcL
0kBP24gYtpEwR03ZNoHEhWlyEEwSjX6y5VGJl5AwJngbxYBJATHjsmXns6QZQQ2m54aabx/WyR6G
PCVjrBJYVkU+i61FNlwrqiPlVPUF6S4hw5TGZKpkdzofI48rHD3KvrbXQgVdHmSlE7GMCRMT5KRU
C6diAD0lBo+HM0mpg88K86JWII9qBGDvlpkVuOrsjJLnTZEZDCVL1IRWdT1Y1cVQ6dpmAHx9jEcj
2MRbs6mfoqkb/X7g+VGq5m2QZc9cTMhBcSb6oxK8GHjvdrFuXZgRtUqD/5eBskmqYNyXuODVcwn3
Z5dMmMYilxEtffreG+1mxhQ/xn47dU+6Q4/KRUjqjddCDKkPqtvyjWrn6uiAURXrW707xlXPTUCX
SZyBsc3LeSfIQidaPVq2D4rBTkgQRWFfTk6OxjkZS4M8o8LXwenLQyn1hckdDUGSmXS98a3A+OAa
+EroIvq1Y92xsiHdNZ1IPKZS5gZzznT3EZWlvbPU5LW2GMfUetftSQq/VdodK7hLzp6PvuF7Vt+8
FciowNfxGFHS4QWn5mvl9MLHYDNv7LZGe7sQSzmeCAPkaRA/tAhoPBICyosxw/sYF3w8pbuO5Z2+
jRLHnwNIaxZh9eB3GcMGGkZf7lpOzZPILhjdhsQCZy/h7ML8wy540Y/1GwiDmEY6PCNYa3HpZcrO
ULJ5EznVtm504Y8Wt3ptaWswAiNKAmIe9h0zvFKbv4s5/DHMsN7SXSEAhWZBSoC3l7vLoyW4D6vN
AwmL0GXibapRE9g1froszS0f48wrScwPUdB3h8JsBBcIOsmvNID/Ngcaem7TfDU79HBm3B0ceODb
yuoSf3Inj1D7yovmPN8SspDWIcnkBXpKAy9pyePWc/LoWIQIAYdFUbYWIUSCEIiq7qiXnRGL0xwc
EaIAg3OZAkX5IC6WZrmkNHp3MrpQxkCLJc6Xs6jJhiqF5bt50O5rMZH2jsVStzXhKaMCVc/G08E4
ZN8dDUGoXpe0LKfKem9aA2y6gKQKM16MzViXkvmoPAiH6sQwWrwzONzdgUjbrBO72fDVyiQELlZu
GzEsKF4X+hkUS1pAh8acqXjyjgBKc+Tyj8f30DLAiBk1qhXSLuj0oAmODS8KZhjtuUMYpuZwxCK3
OYxWgXhe3zGXfLYS595xe5sIeiDKoRrg6ap1zy5NwE8adAu71/yYdWFCrbsZ1IWc3xxlNDZmL5vK
+wKvLHlkMzEwPEKLQnG3Wgy9KYQk7iehoSAgJGZA40QSSz9vzRYRb8idRWDcz6Z0Z2SZSW4Os3yt
LqhrqmmvRNyKCzKcvagA6kCDZVnEccDPjAO1P6rciUCgOIGX8wxGYFuxBpiyy7IhCWTmIgjbTPP0
rLnDB+6F7fQIxF0Fakk8cRGZCxfJbO9Ckd3ANz2RkdVMdxUrXq9bhq1jzVv2K6mU6YyisNRe6pZV
f+hU3X4wihG4oXVeFGOPcs/djg3Qhj4yai91Fp3+2p44QPCLKW4mQNCFWx3JC7b8fOGlFxEf8FrD
bBSZ5WNCOSA024wKw/6uhawLLfsktbvrAbYrhEgB6YX5gAmkmlsk4yJ66uddHbDCt/QIzmxY+ksW
YZlkktxZCXr+LtkBWkMQVsnc7rxDYatxJVUsnTSpwHDsZ5QWki6I2b1AuGDOo7WpdO6ZcaA+uaX9
f6k7k93IlTRLv0qi1s0EZ9IWtXEn6ZNmKUIhbQhJEaJxno1GPn1/fjsLSNxFFRroTSeQCdzIiLgu
52D/cM53DrCANQsOorRlqhfc5P6+F6CgcRec16BWUQEyQa6ar7BDrJ9B6u3s2PfyIM7TASxDa2K/
rhhtwoHMRkYx8BleXDaR76gSbvGp3/dcrtOMlHbndeMarcSxL+U44dCxvcdSvyircmN3PSx20Z+I
ShlfITck9gS5Igc56s4Vmrau+mOk/XIWASergZjTnMuU7EJn3TnzbzF5z9bAs1d1kLmR+wx7g3PG
cCAEEZ8dU7mpWGBfYZuKpio794y9klTK+ykcz4HqeMWBooE/PJxMZNZTXucxqAiU7gxhRvuybq8a
s/J+JgY6boW8sQkcJdqxYOBA9QSYUsTaQdCsP2Spw4e0d4PYuv4F+YGQ6YB+kIRmBbHDyisMFGzr
9x1QA8fgxfKXgF718qkyPAzt8nNS43Ra1PxrFcaxA6BGGOAoGTvPzr0ezV/N6HZxKeqPycYhPa34
hgbyvFs50um4MbPqMuFmXfHr1hRbPB+h3oJ9G9zKyfjJjOiPF2x2ZPTNUZmWpjlkmLRUCPsYe8OH
YbCT+enevOaxjal7KDQ8K2dgKqxJaVsYsyIsb5BwAxsaePNOFtOjXDI2Xcp9FfBT6gVPyV/P8IYh
dNcszitoxDu3nXW0hKO1Y9H6kqNcitWC12S0sdG2Li5EK7+5cqzmnkk3lIM2Nr3wBrl8s6u69UnV
eCYBa7wUus+Jr/8QuD+OdjGb8ZQXzyVJ63Iw5lh7/GW06hfIV1fjAb131fKWyGviMb0OowAijZRI
mYxCIy7WbiSOMX0vF+7z5lYrDIJkU+Vy3WfXdbpXtYd2pQHu3gsbYpQHrHxngWjp+RF2xJECf+tY
WrQmY1VsD2YPCAKvOlqRlohakwgdhb48MVN29W4PsLRJv9sg9ZJg8s7+1ea8lBw8me8/V0t4Jr+V
Us/o/MiYPAIb8+JxYpAYMn/ZM2V/zRg2EUHXM2DjLdmZH1gSTU56L6Wvmm+75lBbKR1VfZXgb2ky
gwTbV/wHDxg6UKgMGhqVw2xvB44SzdVV0e8zt6wLruSoao5OxsnGHjd7MeQRi0vn5Onxohz50Ax4
hyQvFFGvl0bxBhbDj9oSgCBXXkNpiNKbiNBBBekeJVK0zsC22cCujLtoEieXIWmdZkRPixQS3bQ9
jQHzyGKlCPBrEGdtm931kGWjCi/jaemyAY1SWJ1ajv3Y6OzxrajrX3g17MdVDIRVXn/Hqpael6Uq
46n547E5SlS5vi0ZV2XITz7N7b60VkoMZNpqqS8dNfK+hF2wLwtoDgNsH2NAMOb64q6RHKDLRN9a
LeIUlrCvWvyp3UoLhHcpAo9DD2PokwgaxVtk/IG/FWsmavQo62zFnfzcAqhGXLQRqV5Pd/XY/Nm8
oohws6Pf9F/HjZuj0eGzYWy8Z8Ltw+B5sVUQjQrGnFtWzzLFNl9p98vnfGFKbLDT6CZa3ruFCo1I
WVYYMjSTLu22fVDz78b8r/YlQ7v9PN8iLQKrSlAeN8q3rzkSjIGTi4Bun5ML1CFrl6Pt2iD+XNSv
puFEvjRM6vGfHtGHcav3tpefvOEVjoB76DL/wh1CsTq9MaAiwHGw2Y5wbM2emqJ0RvMWbHMSDDui
fenMWQBY4VNre0tkI3sKc+8AuRoNtwOBeGm9F+GB2QXiuiYwu+Nxmea9YTivWW7MjAHpCir2KGM2
PC5+ZyVgWd6LorjYqGsh01HvEJr3e/WHIzjZ4BgEU3Z9skk7xYY/hk1FvTLHDMSaSF1Px3R8Hi13
gvtNYTsxIK+psoLaY8s+QZQKQSOhXZJthHTrYKaUTRzeu3QjGj6Dk7Hvq+pZbdOPoFd0amEhAIUg
RGy3T5Jj+70dSC+23DmIECHWkPnG1yGrnwKrBEvYoDt0xKbRdUEFJUXiOATmvlNZLH0JiGUzurhr
m8TG97UzSs0su4aRp4Yfw0BdtV6dNFUb/AB0FQdX7//IzP6YOlgeTMAEvWJkIso11iOmw8GRt+VM
bxXYjJGpx++LbN1imTKLX0b3j7KJdG09eYZjOO+WbF72vS7hAHiANXub3ZHxMmMy70FR7tjoqD0/
7aXqBk3GfWXsnSW9eEXTYNww8Cza0Ju2X07PQZvlztfYlYr5/XrOPL+OyDC/EFfIxqszRKQMnO4+
kCfKI2SBgPo4K5Zn1zA+U0/dqxX5cVmA9IZOhiV+u3M1/s2QN9xghFDC9FZAEt42Ri04m2wJq7Jk
lqt6gJYGJ21UbMZBYt7er7hkkzz7wDnJfqKEDDLAdz7LAZLiHFzqsV9wz3lhHE4TOaiu5SZjhwy3
sGeQXv23Xxv2eTCwIqebiITLMpJywk5G1IQoSGV9acxzmIthv2Hiiq68DYvrH3Yu7cp2+qsbGRUe
Y6+V+8W72qmCzYm3lLeuMdjHMa88xrb+XRO8ry0FJxuxG7uy7GTqQf91MEUw5BEA7VPeaJ+ffRA0
GiachZRvjXC2LtlESJP0ywV02g3dfBg0MeJoH+t6FjwbPGTu+EuIEIB3w6qiGiXz8+UryLtPefzr
Y4/o2KOqfUa7CAzr92yHRySW/v7Moo+p2vWuXBYLGO+907mkVppQWlP88K1yCY/m3wbPwoyrktnn
NeZddEhHZWWn8dquN72Yt30rNBuvjc9TukFUCWs51N0TgzFYINeCW02aZuEyZ1TRvGon6vH84A6+
ZnkofQwV5ypoezwhTAG78tH7HCf95GZzuu+87mSqnD51Ke71NmgkxcV0Xe6XWFNanJMlsQRh3SU+
e4jIs0jCDXee1Vrnoa+tpMlkTCDfscxt/7YZWePxbFyMyfjdleaXMsFfG96jglsOHtse9h0c+dmd
uTaiwHRopECszEuXtYzIcxsdZ8isb2xe+G5mVGk9EyhgrxxYVCneVCYj5z7QWu0BOGvMN4X/YZ+6
bRfBZVJC1xHWdZYGK0l614ZvLFkwY2bkBVtbBIcqRqiG/yosKMHrIJ6mucS3OwgMk/xf5SD7uHXr
LZLzAyviQfk8/swseRDuQoNTv+um2IFreugM890hZDi0tnAPuZ/3vFk+9X7qxHXGnKbnEK4z7rEc
KN6+RuA+EldNnuxsN1XUq2sqwgTyji7FD5sXscFQL/w/bp5Ckl8b4jCW5aMzyW9uuMWF0T4pRfHV
dqR5+mxRfKxqDDo5iEy93Hdd/9EM0KJvzZwDalq2V0gBvwYXpTNyllvaXS/xrrLSWV41IUKDoocK
h4g4fAM8cGqD6rcvoDOtkhrLEux7FpHA7ZOYJN3r5oIqPKBTFECx9s3EXBwtcQiPc5npdCrlfo7g
gXaKKOm0P5WNrJN8qt4G1d6KgU/W5hT0jAkpfFeGv+QWgqfBsFTQ0mEaJX8QE5xZ3ocMwsmB/1OG
QX4qGNDHa3rLQGLnSDUdg2pcTiGAMBrrkL4EM6Q6QvRFr0Gl1eACsiawfdZCaQmRdO/YkOV6Whbd
uTxvWf381/UafSpCyHjPoTJe51Um8Fp57sqw2Nv5AuyC2dO21DXQraXe9TLmfQWhcqOMlc5K+GTn
HqpW3Y11WdG1VtNzsXndY7ARoQR0p6NXh3lKv7ASTQ1AtKN1PqpuMG9JDLhXZJw8NcWBW/e85Azq
+OtojrKQtwKo6i0c2h2J64vQ5JhNNEWA9gAhbVf4XF0kIPI5Myakut72B1XdepwAwqtAHzIZ/HFt
46eUvIJh/nrYVXhWJrd+lcszP4K7gyRQI/8jjDkAJ6+m7U/gtTPEiipaOventsH9Vsvw2Uj3ovr6
i9kgVgaZWINej2XPw1CA8eDzwsJ7XYrHlgUI1mdecjbnLO/WsN3qCJQHHdDcR4P3hNuIGfsA9Psa
7u4bFDuFUWDqXdHAKHJBTgYjTSCQYYzWujxY2pRJCm13P4n1Eb8j0Vtd+laiKUAEQd1LqBDEm239
aNgq4GTDI8/4tNTDO2p569zm2WsrOp/ZPEH0AWIcubKtLMoFTbW2zzk42MSc+id2cPB1FAxg86pZ
2gRxyUWGX37Ibnx3+x7C7K7EsrlbCs7/bS51IslXiwbtRZ6DkQLs0hZ59vVc8L7MLeB29CCsu5jU
eA2j7OkSM7vpqmtIu1I/OoeoWsNtd50K7rOZyniuw/NSBzVfLNN20P872+n1A4faY4jzPSNW5NwI
+WNorC+4gOhUW7QOczDd8KKnpAt6I8Jrgqu8t2lAdPeYA15tqu5ctZMT2Up+ovtDLjQyVbY/6wCq
1Kr4Fzt/bY6LlDeF35xaqvm6nUqseoLWqQnaPY7rU94beL56QkDod9iKo9Q1EYvwrD0h236CdAGZ
aaAik477zQ5p3NcWG3hds/9BlcC4pvdhrGWJwcG9g6aUMilabzdst9gl3lTtPmypk+6zJZWJRzXh
0iqjb/Kf6XQv1jKzDXYnSmtBiTgxX3dDthSS4OxFv7twQWBv9vHs9Y9GUCIcKWjYQ5PF60i2IeKB
9m6p9C/8eWiTKkgPTheTfdXHlg85gZiEGQyfc2cbFu+doLnXjoHDmImK+l5a/5EC7oX8tFOeBj+8
9jOrXfN2rsJzaRuXjClw4k0usumSE1nwtjfo0xjrAmvPmaTOTpZQ635B3D+nzbep7Rft5C/hDAQq
czLoh+UH5sCKPze9CDWdMiDu+Os+N0A0ydK0n164fNShuG7X+E7Hwf5ZW1zbsYReCdKtOq6USsBp
LEzTSKsGL1lNyixKllNwHXrbJ8tmAIzLj1u0017C4JAr1VecNt4HuRwmJ9jW7lCZ1DfBQ+CqGwuG
Wpzz5pzzocCiV1rgRNpbvkh2mqj2d/w0LjK+68lKvUsI9RkQDTefb6SwOvDWOURRS3hnZDUwxAx8
nwLraUYwDKiC4WhmM7INUitlz+AejTIzT75pAyWt5k9hlwXYXT6RByrem7YvW0PorhhmsrtKE5uU
oph05tvU0IDw1cx3V3qMa1aXzyOMe5bo5kH7W/nEnK58MYAeByvbIn1aFpOOy70+dDSGY3+TEgcE
SHE65V6zPlgIihjxVXElxZefvaveoQugwjHlCUVJ9zhCjgosgDqbD7fIT8amq65m5rN1VRRVqwNg
MORaNinU7k2kL+kW3kyZfnCsunh2WtaPaY/9ZKsrLk3vQJ+ozQbkUHewJWlUc9fENrPrY1iOr5lE
OWIGY8nJ7KIh0ShozMWjbKtSK8bEipFv3L4zH7FIth5XFOSCwxpeMQvJMaVkQaCkw+LDqqB7WVXK
oiFFFKa6gCpxae0LHkOSkfy+PFZp/2xbPORNbV8gtYzHrYnlFvZ30DEA8J22dPwpusDmBEQOYnsM
4Td09rs1aNrIeSO4JgUVBoLSbJlVMCi/LOlkHpmPXlAkNbcizdhBtCYhUgZMtgXKzlly5Rp4Kdbk
uFEqOV/6Ggwsbfcvd1Cvvg7pZ/vtxOGIT7rKP8100SzUmmQNuavCod7ieXSyA6hhzODZmUlTezsw
Vyp7/JuZ53z3PkmVrMiKiMmSigJv5VhefoU1pVXOfgb2AnSJIWCW5G7djWNVvCWwkoAIuZFIA45w
WT3oPqVt/gwVs+aAXEBOEcSv4D6P2OHqaHIagx2J97pmDvK+rAXesJAu5jIwXTIy7wiaO8KgY+Qc
CJ1UY38k4jD4yS53369J6pgV9V4AaZKEvF3mF8zwmJFhcGXm1ZyoWZ46ij4cvS5EzDp9tZzFSbIU
qIpR82ARBDTtvnuYLruChmXnwIfYexXGcEfUSc3TAONbnmZFoQPfOL8qJNDZQjocJ4LJ5CLrEznB
N+Ms6wjAMfjT1jkgvWW2rOfnWf2s2wze85idm4aonnJGTbLkfeJ3m4UvG8OiZlWGtid9c4yF69mF
ELAd+zDV6NT6DfTgNJhkC9puFKrmNh+CC0Yf/7B5OHbEUE4vZWb4zzTLS+7Sqw4VDWKL0hE38rdt
pJqWmr3sqag9E6ho/gaP8r0w1WOrnBt0B5dNG2+qcj4bq/aSbOJkEow+rq35HJVprfZr8cTqZEGN
eHILmSApfVuDkMl1mC6xR3aYZ/AVlX03x8NGhFKWrY8AN8L90niIryzotdNfmMufg0i/Nk09qRxE
o4GBnNXZ2IpuuZNMMyKWWkhaNj+/CbNxueNL2Tc5o+PSEGcHLPqhAQWaZoUZAzFBIVQSuDkaUl1K
3fy6BiNZPYhhlKLnYEDwpdQLNr4GhYF48ELWwNOk6qNYcXkitoAF7dyOLSza9LrdGEtQK9P2EnYp
WqoBC/LSNURBae1jzqeMMIr+mLsmCs4BKV13IL8gZFKv22RgtQfvOLtVI8RXh7Gz9mR5qefqMxDt
elbudX+N94s6LmM6yRaIIWRoH4ltO45Afm+GYr1kvqHPha+59QzmX4x0j/asSUohKIREMQMBlCgu
7I1HeIfciTKD7yPcHsFKU91ZTOCsyXuiZfnFraWPFmFu2WA3B9yKFXVwYd1O7Fn2MmMOWAYTDyFz
56knlsp0KBya5sla5HrON3jM2tVH0di4Cp1Mw6+04M6wvRU5Ypd0ZRMoy+lQlIH9c2ycaHZZwq1m
PiZAfSh1BGBqhewyY0G5syDUgZkqY8Nzc3QjWbDPBVyUeUFvw4O0a7f+7Hvs5zffImpr6IG9IZ8I
BrJLVkOe/ap2L+7yuRQWN+QCW7nK3Edi2I4SLTpDBTwxXsmEriy4GTYD7Fio4wD++hHS3xLDPUio
fboL8D+ViLT8Vbua29gpBwpssj1y3fR7r9bnmhgXqgaD4W3wFk7bW+fhCK6n8BtntbVn6tgmhRVc
ZM1x3eQhu3vq4xoCmOV9dnnVHUJIzGy75Q0T0TAaphYPXzc0ZAzQ08kmCKPC3epEl3xWxwCo3FS4
ceFePQ7FeCLsxi7Apm3XTkKSLsJw/FEuUFfF5L+EunUv1UDP6s2c7cGcDofZq45ll9eEjhQOUTov
jgdgaJzKL8hKEvzbZLOGu8JJqaeiceWlPQrDPoimQ3vZ8V1O5AVcukUslE0VODnVfSLUcWMDKH/n
NxaAxatlUGB0KkYwHFl+GrNJfhU+lfjs3c0pYRtuIS4M/FEDBI0RtRkz0LTgu7YBjxQTnNyNW+Xg
UD/H2WL7CesxcLFipSvHbBqbJSeTmZP83H9Mgj3YdWJGbRgJh7A44+pSnBwwhUmQ+hvm5fIts+z3
VQHWXigJ4kAaJwe3g7Gpx7Ko4JAG9ttqzlvcp7zTazNMPArBiG4a/61230RK6xcG2c9+7vtzaM1P
lK7LLmR5Aexv+d2kPF+LYoTolfYLV9vnaxCM6Yy9uzF4wRCNcqyOjdnGUiryAhn9VkSTwN5Z+Pm0
C6AGARtDrTJzCgDMKWh9nRfGzXIP7lfvTcUUem2peNmlkE1mfQab/wA3/Xt1a+OMWgjAt8VnIvP0
2gJKfHRW+O63+XGAyxNLr7D3htUDFGeBwlQPSZnd14nqxk8Cp1iQ0PxWC63F6MmXfhTzLvNyEOJ9
magR8cwCQi/hv5E2mD3nZArvzNTYrVuPNUFv7s0azp9GNZJ3tvlRoLDHj9l8TDVvx7ybLuNIepxo
jO956m5hThcHLfP7rHV0NGtB/ENTP4Rkt8YuS+KRZlloxqlZ2YPMs2HqAZITByvfnvMBGUFhyN8b
yqB5NZf7EjFtX5RoJzbzk3hIdAXAYffD5KNvqQpI6nZSzggAGmOez2XA/GdtJ6ZSvfpEIlVeBtd5
WEOfPVUbxnZDp+wYPH50DJ/EyJwHywfAZ/bkLNBQjalEMKVm82Bna5MUNvjkubxvU9ZQtZhPaT9n
cRhOB3vBo1OnggW/z/xlnUe+xaJ66Ta/jXkPP06tcU/vxcaLU9JdwMNoP/tjEd2GoUJa3o+lwZ3q
S4Z9i5BnzwP1uLSZE5E9QAoORjBmBAvbPxc6HdpBBt+8FL3wt6VQhM9hcIDM2e1D3CfgfhcSA1eF
ih7BHqDu6i4zl0vrzcno07UwnsHBW4rXFbfMDT/Dsuv9EL0ZWN/cCU7F6nNp8hwCRX1rVkV5lEH2
MKc+sUN2+GNrmJFv7sJzaGc83ucSGG/bYcRht/DeK+DlwAvuWhEQb9jdLJbrR8rmtoKPQ0Bs17x3
g2LZGLAb0L515wnFOxDPTEpnUozvZu8hpp+sZwEblw3ibN51BP7szHb5yIem+umx1ndq28IJYq/0
I2QuhOG1hL8m53mjjrf+OkxjdsfCgZ5RkC3IqJgJAEsQbVIajVMq43QImchSoO9Vat4DLtsuJZ0+
1P9sIiuoqxgeATwawl+LZs1BO/+Y9RSSIh2eGI1+0C6THGgH1Pcdg0vPgD3YvuBE5YIWkVjls9W0
GPENMxHTbHFxNXlK/hBjutjJgFwU1+IC13N/v7FSQBYFGK6V6XNjBjyRrv5GJJFsITbp1suhEc3A
wgLGf6gpEsxpN05BuvfoTEyf5ltrUzdkZ2CKzLMXYYlbn5zwo5Jo7cmFUhMDEotpS2RIJOYoohkG
DVZSQmotZ/1e0ILcFkHBxoz67jQzsK6X/N7b4LST2hHVQ09wU85rDcYinBCeCilwYnRA+5DhfqPV
fkl97THHaFnie9n9aHqfA6soa61el7l8Czzp7+RNnXJFQiALMwz5TrJSXFzjdpAs+pfthyCeMdH6
WqC3QDquKHU/s5/slYhK9mW/s4wAKN3C5zeGB6oSZvWGZmg9LiSocgHMfHsNeppcC27pzN3Qs94K
X7VUaNPIHVkrpoc6rL4WamCpQrwoo3eft5hkzKy87xsnMTrziWnX4MOaDZaTRo5gAx09VLgTqgFT
RwntQ3fvMLnRQqSNu58MGPxpg4Sqd5zuopiGpVzeOPVYXmBl3c+TqS4aR5dJFDEWEyF3hGRm8JbH
mCBYqjhgj9UVf1h6r0OfmJIBAXz6FowR8ZeMo7kDQGRW20DG9YC6ARRAp4zvyajMeO3M6di68sfk
+/NlKv9IkHcXI/BiIxdGTGePvW3oH1U/ETs6mDfVYXLo0pbrd0E9H+DbDTOvPG2Bi+8lrJlqdO8G
iIhcrIr9aBueUs6XXVEVK5pDZtxzNiQtiduwTCcQJgbbtIxEBq8i0UUlPAkkdOVmSAFq3ktyjSI5
lEhC2TqEo0c38qlJsYw2n7FZeoehejq4jBxona3tCJzlycOAxDs0PXrOOkW4QMiHHYLT0FA3+jYH
nx7nCxwu/Drp+HtB8+X1q6QL+FXKjlm4jUrEqB6EV96RWcW2gWMpDOQLqne2peadmw7DrhQ2PaNQ
zE1uRpXYW2EfSjoZqGnQFAhsayhccRdRjM3+OZDjk5KCpb0vI3/uCAFRr9XgbAkO0qNpdD87n82h
U70bWu9yt3udAs/eodA9tvrGFOOFATSDu7ZjxU31uRXTazkv4C5YrGuWmRow+UYUzYInEldQlEm4
6nUBuDLFwEMY6kuIiLcgoUorxhe8Sz8Y1dGdaz3RunMGNqHNvhZuh3Ezz9a3L9goj6JmhIUCJeCG
z9ibMBD7gtlFISx2dZv+MmrE3wjfT6utkKMuKFusMSAqOOUHh6/lRrUJhd4/rFZDygaa6kX3r81a
FTGa21dnMVgopgcDQGzJb6GinUnCEpwm9TW1oPQxecAi9mMxcwKkBfdcZcFDENq5sM1y+G1tlgxj
3HLH3teUAVOI0UXcAPkbCNWxbt6HfGr3dghAO+vLHyNbgNhouOdSwj14TwzvV7l8Pohy7094Q510
figb8QhMHRZ485ammjhg4xnr8W1XMcUvy+7TISyclhll1qKRp8+jR/2hlo+50dQy/vo0E1JbdsJK
rFL/sYP5CVkMEkPUIMCrurtl4SpbdDzklnnf1pw9pyXTxabsQSxa2a3lqyZuiuAhX4THGMQ8lyEC
HMYLFcNghwc0a6BNFRvVrVmcUX1RRabuGUHHodrWgA+J+dOuvtetfBvT9IZZLB2MszxuNDzXgOIl
pDEhI5lYgfQm5TA3S9fAnDZ82rgiUkRPvnjG1wPms25+LEXPQMpreNr89qBT5IPl+LvyeUiVjdNh
7F4b90lDtQVRj5Vns97NPHdPsCuihpwRy/dwTLj9z5B0J4yGxcVvcNVgcY4ZdUD8Ny6eYxAb3E+v
fYF6rJ8aXlif49Vcu0wSy+WT2nh/5BZtn9GiEp7VtN/QgHFrvznF9NNv+6iV23vZcHAHVHbkQVkH
Nw8ZxKt7I78EtbYpddbq2Jq37EjvZee96XX8tHtviJgavLTa+7RN98OwKOmqBivLQAW3G68XtZiz
F/SwqIQS2dJrdIJ3bgvOMh0Hok3y+sVWPYQgfCDQeaz7TGXHoAloywuTGLMs5z2MbKZlPxpNWfYi
25puFysbxvkqxpr1YltYs/E3hPSB8n7zmx9mBmzS3n5BPjJO11zHyNpAMlc9c/EphSdPqJCa4EW6
6ZU67yXtq0Fa4f+hkfy/5hUQppR3f37nH3/nEfz/CCwAUGH/97iCvP3HYfhofv/5x+/2H89z9e/Y
gn/96X9BC1zxTwJGLEuYFvwB1w9h+/wLWuAF//RtdnMCKgV0mVAA7PgvaIEd/NMMvZDf7nguzn0L
lMZ/QQsc558QWRwoB0JY4NKE+38DLfg7bsb1nYCPYZtm4JC144V/w4Ig4fQR+HeYXLpghKkDkm9t
iJXtG+xBzstYWN+iZ8s76ODb8MUX3t4pNq3m8G/Ah3/BFP7RzPVDm2Ns/c//sK4Qo7Zas7Y5/f7P
/+AFivYqcMzgilpyOYj/RlkSi99OrmpZJwdDFnMy5YdK5iyoauS37J6V4n1O3BxivM64Cs7xy9iA
t7sacTJNHzJZXfwPzBT7b8SSvz5UyBVwieaxOXP/Rl5yt8CvmbPKeF703lBjy7RzO5G3Y9INVcze
MuJI0/ljRd5EutLE28Axp9h3Jft51hSEoEGA37rLKBUv9ukPiri7VcosqXn0kdf7bhyswN1nbJ5Y
+m1bK4xvZnOgSEld3DTuqqf4f/iq/wa04qcKzID7lMKL+87+65b4+gChnl0vzP+qDSkbQuIYXrNJ
iiTTsWPoBuV5Bck+hKKmuwFbYdZIscvRfUprnHz//UeAEf/36w3OyhH4t3g8vBD4hs398G8fQmim
9yGxAFj1bycL6WVXoIGaZyUPaHPO3lWjO61ueFekHR0n7ttbppBA9rw78pSwRQ++dS8a4BJm5a78
VtIU3cx6qMs1fwr58veosYejXAb/UFB5WGL4GA0CiboZuj4cTjYfXScBTlO71NNgkAe6PdZXnK/t
z+W721mHEDXS77ld3h1dpD9gTcqEacNwLqfPbES21S0r5V4XdF+ID8Mlc78sUnCoo8b2HigKNrF6
IB+qQhhQOv7PuTSfXSDpvxUBD/QE2+vi20gf7KG9LNt94Fpsf2pEgWz61T0Zdllcl0vwXLH9p03r
qhtX016A75x3hcim1yUkao0DCRJjiVOqHJ3mSPr4ylgeeRfoqB6ovO28VbL9HsdWPFStO6IiXWE6
XX8dCx6n7ea/h3juk9Ua3Ve+d1izYfvD6YR7X1AS/PXLgxtmRzVpFYPWno9iUzpq3VLEjoEcTDfV
+IL9srwQZKRIAOIfTWNunxYCMQuNAX6E5X+qy9zj+vA/fv+HXdfVeW2ciIB173LftW48GGuZgfu4
mER6NGND0kuotXsywUY/WQOGULoSza+zqtvPTf+SwTpFZZTbe2ZT/gu0TBWZs7IPhdH4Lz0CqENr
LQFuRXR+K8rdW96DQZQKszhlvSvv0wpEr59S7XYq/SmzdTpNq2/GRHCs79dfx6ZOlY2z6cUbi4ch
n4c/aVFTs+YYFPTV51lvhHLXjndqSAOPjM2ZzleOza9wO4WeMzzM/VCR63DU3UwUi8geKiS4yHyW
IiGoKjR7WA+dw2o4wLwSoNxwFMUHXFG8jnMZUvyK+9SUwcmZ8oir6yelOhTKWBOSgxsY1kDlZQHs
364ETaXBoMaEkgE7DfUSVW7ZWw96go/KaYKbbCZCtvRSbAelw8rYUN/2pBDGF4Re5o71TXs+Rv4V
950bfsc9lYMMhFRRCnICign1svW8CseIw9T4ggL7vG3zNSBM/0DmvTPXTd8FS3gxnGE9z3bB7mzh
+Z3ogAx+X5v6D4i71cXtKbOa0WyPvZleRT+JhdWq0gEUvcZA7yCwnOLW2OeK82bwKQWDAviLP6R2
PHk24G2fz2BuX4xUKMiQB10NFSc5nnBD71XoNQfPlB+hrBxcqpILNeJcD9gU7ZyyoBQOdznD20ut
2Zp2du8eGsS35sq5YjNMOtaVu+znfj7x54YzTn2VAPl+X0hojjWP7CG12hE0N5M37MppZMr0feaV
39WFPrQpE6AtZwVoSpTWkoXkaDQjiZ+jvR9dH7mq2zmEe6JAtQiuH644RbMsmO3ksybuiGOAWAJi
TQeuhtFOddy49ivcPUR0K+ILXG04aNDJZKKPG1uSr6ma38yrPTSpLmPH2nnPbFacSukPZXTyucLg
ipS0YpQ1AMv0vPZ5DGa+LLuk3kyXO8dpf/1vls5sOVJkW6JfhBlTMLzmPE9SanrBJFU18xhAAF9/
FnXvS1ur6xyVlEnCDt/uyyd3/PIpnv8ZOH8ODZWRZa8dYzob0yEniQxtdhwdd4al/+f6ybTxp/op
NC8+9AkH+HGUax1nI3bzcBPAVFm0JvvY4T0RgA0mYWDlGFxcuT2FYlFI0q7Ph3Gl5Y2PCmvvEspu
NpSaTZuG+9M2H//688FWxjnOnjpYTwp3SW3eWsvrdzpo+vn2aybEQydFzKoVx9JpSEEYyWPIiQn0
Q3sbZs4XtbP5Rg6dvBYpCZ0+zvb2UOEjRhXhuNT2R6IyeNBjC8+Vysyz1/TfMuJHxcZHyaNH1oAa
zu4sbcJ2CTds3m8/vVlVcYcGAP3FpcgiNSQtwsre5H5FMARQwdKxyRp0pvjG7Pzj1JP+4l+bmu1G
q6gj8IJutYJs47zmFmKaFVMviUmA3ELy2krvbxrVT+i+360zXpBB+B1tpgG7lrQ3dbsojP5YSfcy
lnhSCyjPG7tpdvguOfv3fbMWxbskJVDGeKqi8RkW0t+yjerXUdrciznWS12B+UhFdLG73NrpNRTb
bB5OEtPT17W3mZyxIVHARWpa065ja730PJbKk+Nup5pLkBQDSKc2BXdTKO1YaF+OcqczVWSRzsEb
thBb5ghDtRvnTzb+EoPtzhwNdYiwCtmI7mdO+UCTuviQk4vY0Eyi3Zoipy09lWecacNKM8kHS55U
Jw67akqGa9dZl8J0bvbY2RfgVsbapvtjGWG0PKnWomaJoATkdICFXF8Qc6exvSa5s+lb/4U9/Klv
WyrZB67fVhgbgmhICSJMj4Kdo5e1TJYNNYAF0x32W5fg3OTLXdOZO1+X0apMefrUBVJtmiKSGTal
Eor6X+SdmADZi4lWDLCWU2fDa6WTGN5OWJ8CB3BT/J7AwGgH2exqLSuP1eRubUCyZ73AOUI0+Z4q
vdl37b+wCbSoxLL3gW0+Qj3fjzoPK2FSF+J1FnZiHTOJdA+aNu5ZiIV70wj7U9EcZO0LbsDuinoI
GtmaJNxgfCZU43EDvhSdxZ3Hr0gBeDB/MABopMa4zbgvxqDYa6DTzwqPCouXcHIBaJSCRB+hi95r
Dxwk6Lcz0XIxE67KKaW9MQz1dcVWbBHRIbR3wYaYeU7CGV+snRT+CVcagaKEVyXIcWuEr4Q/UoH9
Vuo5e/jowwd1W+bwcWDVcDKO0CyLxmrXaBXaQo7ecmxgkjlm463IoWF/Lap451Xqq9X5gKTNsCZq
xkTQVqehDfPjZODP7QcacEezHDZdXHZ7qnJYNMVYJeqU2hjPH29VkWBAsi1xsL1OHAglb1J76E4d
KNsbn5Z479vlSClYs62lbTzwJJnnKMbYFnK/0j3zOb/TeUAsXfrja8BSh2KuD2uQMSWq8h0AwI5h
LWMuHQnFDumXRjfU2iYrsUyE/4Vfd1F6/V9yOSxFUueEeEPYcKhc/jh4eoqTfWaCeh2rz/zs/BcT
9apsWqTQ6uFNTzO+saVJt7SfBZ4D2BNUHnjxvMOoYPP3zZ9/D/OQtM+K9s9zXKCc+kHx8u9ZlOfN
mwmJawGQgB1dThgHR6rx3h5bMGn7rIrxP9HaSSc7CrUWXGxf/y8LGrFV42fgcuUPmvcKx53VUzuc
Ud/ZXdEmsYy0+Ac72Rzqr5cGQ4nLPppOm32A068KMVjmMID/7wmYCv1aiHNJ1gmpR/mYmEbQFQgv
Uzk9zMi7UQ5GKkBgF/EJYQaalHDvgtfMmdq16X7o3cNubXaxofFQCmUXF9Kyz/xXzaKpbJBn0oR7
OyY9UXkz3ItiPkn3NNLfxk+vuZkQlKcztdCXNB1RRzpIKqtAYlqVSJe5O3grTYPRTDDiaicKZXKK
f1KDn3aaKUh9uQ9TOsLTaPRWmWkTEs3yvYYDHhDHuOeUUW2h8Nz7SZzqwewxovt/iS5/UNs6rYA/
rVAjb03efBYhAevI7Fjud9DTAln2IJw41ipzDHeNd6YXVcMBg5LJ1dRtqB1KnNdoDF4FpQIQM7wL
1ol2XbPEWwi/O9o4ttlTBnJ9aaFntMhfnK/SmmlVCa4cioOamHagMMSBSF3yv3t90lTpoTYkQmtZ
vk0k9FZtZOxDM0CJM7GJxbz8Q23CmZd/E4OrnxoVFtKzdAAQZo3T+JjrvDPQRuOlMRlvrWAAypNk
QycnUy3tnuxoxJcgBDZfJ9DRIQfxms508X/fEOuNtawt5zj/14Zma8ULvbIjNqNtUHyD0fvBZIN7
qkFFHRB864R3w1bNwQHhFlS8GwW50TF1l/9O0zF2wHWr47UmZC5XY6GSlY1ngTDmhDOdDdATmIY/
N+kNC29mEeFjZbR0nASl3Jw4ddrPvM1eDbOAHjD/HCYfaU3GYlmidxg0GND/C0WlQ3F0+etzjt1M
mzRRaYW38lkVkZYvGCGxonRq9md36Z5lg3fgKf5fRobiCJaVlgk2SQGhcYIul0IGvyIbQBZoILjN
gJpxvSfaMNVsTVOWQENa/v771kja2tqafyzf77U1tZUAMUIka9ITS2lpR6hrRNoVp4QqQ4JuKU/r
U+0Gr93CVtW3Gy9hWUFGHOqTLH4mW6vPXYNzU3EX8CvIIkFNM57eyHfYaWKf9vrd6/Weho2TUF5w
xKENpVt4eJ1pDbXMIT93dl+v4zh909h+QnhnX4c9tv8b4zf1qq0xReWFaAyHtPTultHG6TkboEHz
LcpqbfKkWWGgoJcw79KjG1h3N3FBxtpEOVqp16tsxOUKWPJsUNL2HmkwGZVRTacYdYqdCP6KrrPT
w2Q8zCCcNmbGJzeeOEgAFCuWzjiNQOJ0TkOzWvPvVsLPXxNihseTmNmhNov0oUn7TlEKlcgJV4nZ
CO3Cudo74SCA1JhLys0UICIR0mg0pfpezcgUn67qi60hAtDCsJkMCj01VXxWGR/s3lj7VFRvSKzz
NJs/MyZYd37UMudIMeMtK6HDuOSNyyluc4OxvLPSYl7OqK415bQvA3EZpTNu/Pk699ps2GY+3lNb
KAy23VrT9HCnsAoFldus4J6yLyUcMsc8GcNJ+deJvxubZk/jZnoIK56lGG7XiCsHXe3oGjD3VlZ9
WXlC/D/jfmXn9dXIdLXOO1akqq1WfD//3Op5uA5sVWx9rz61owLfW3vyJGr/YNtjdSWgeeqy9L8o
w2huRhx9pEfwoxuaXy/gM4YPBbwCS3y6PzwW8hVZN7c/gjThlZmnXU7b8AYBFAC1OnufHITbg1uu
BIbptSmheBmFTaQaqyegQXxg8+ESY3DLN0wd1he12LZVzt7Plhq8GS/YUygSgaBK3qjXw9zUkwuA
qxdBJLX6c0vqNmG9T7rZ7Kno1PojD+OSB8iYrP1mMg54yw1eJHIfg8zewQRnlyKZ9HMaEApjzApZ
m5Dg0aDBON4lbKdZGcqsLd1dPb8FHwqvVMVOC/nxlFmu/FRIwI1TuNNU3J+IxmqcJ9IJl1VhmFuv
rPOlwJbI03/cJqyG8tLVN0VqiaX0CxsSoEacuYIXGjI/nGimYzstEASkX2KtdvBKlQadekPaaqsp
wkwD8NLmAuBuGSYE+URaS3poCIlqDg6RAf/CMinKbabTT0SGc+vpaDw0J7MuCotFo9PVNMn6WM3n
UmVgSqsMvPkGB89jO1FQY6OiLZisdZZjo/6ILL84UVLGQoiRRVbKeH23JFs7ViH6rSJ+PdV5d5lm
GMPfaUzEwVMtcgE6+Cp2jHoV1zFOl67ot3HMT0Fxy4fDuRpSDqcnTurhke1ccmtHI75FdXknGOru
vK6D8twXZFwyN0fMIRaUVvpZq2n6mWosz1TBqMC0IbqX1ZGNLHAPdeganLE2kNxlahsEpLtBbjXn
CODuE0oPfAunfWsGsiZJ2FbbkKkNs9BAxsluX/Qm/q8PFGhIvXpGFuYxv8XQIoXnHgnRqH2aMkWW
aIIkgqOXnMS74Sj7SuUzpkADMbtsIM4FOS5EeFpUjeqEQb2Rb1zSEM+UgjSOCJCaq5Q+vqfjYz73
YYfWuv+mj/ZrUjOWZsVdYmDZUGw6d9TJdcie9earkEqt1NynSjuxf2u2VUP+WdfqGGuf9q1E8qqG
4oJdeuN7ct9aibetCNHNZ8C3KP8owv5XxVJx50zMVeGXnDmYSsKWZpG4D2EvlvGnQxdBJLOb2bTN
p1Z6nyD0yB3I5NJ5w3CPcwHTJuEG12adA4HEje6p/eZOXEi51UeP0Jghrcm41uPR+tVFjDGwFnf8
uvU7WzLNCYbL6LX4N9202IeNr5ZYeH22pcLCOgDYQon+kTT9MfGHeSrHh8X8eGzMhhxx1R/VPFSk
uLJWbMoOIFJ+eEJB1tGpFumTOd0UN2rdg0AiF6soeTP4NxAiPFiNihn2JazJlyn2642y1bn2HZyv
qdhTaBFcqh7RzkiTZtM4w5tmOuZG4QPrMcm7qaEvklhnr6nvpbTVHtvyix3ZI1XecjgInwdde60b
b1p1IbtC0E9r6nHUuig0H3CW9w1x6mor2i5xTryJFsMOYSJ+dNfZEZKC+Mpv/e/30P1nZ5f22uqo
TbXc5qy35q4b6Yj1Mh1ncnctaotnrwIuPPHXVna8cWRLrYcW3UlK4f2TI2d/tQOhcQxthZXW1PDV
mxbWZvK4PTkat3fpIuncG82fjEe9XywT19qXE+F38vYrH3Av3MfhRdUkhwIbjAO0soopaJeZBrA9
j0irFcJVGy0bD1pXrV16Y9q2zM9Ue1rjzG0WwafMmC/buMQBiD7atuIuBdmnscdfkRTVs+jRgZOo
BbQpnJksaKTnYlKUU0YSfg6zxqk1FUNTKQ6JJ7R92LsK7qTRH3Qn1o9TwF3VHWQB34wOW/TVdWxP
Pu4kc64IDbVt7Wv+tU/8egVY0X3rVRgtKhdnneyEflMCC3oaND4/tYcdPw7OkVL1Z13TfZlTPc8x
jdIT9KVnw8NoWynMDv++HDHqUnRGGWaIXvkcQjc89AFTEhrzcnJ9/Y2CZ38baEWyHuYvyffCM7aB
q/77U2JNWDLdIjvmPd2SPTPI3pIksg33q+9NIm0R4nZdFdNTxOEZdvrwHUeoYdE0dmcOJN61FIhP
1XSZxFT/KPYcloRLS/RtWEdJXB9FY6tr0JWEvn0x/ib+E2dj+cIdgQIWHAbMAUn9Cbd09iJFxjex
0GdC8fIfz4qPtVYa/w30BNFx1cTcCg+xTicRwZrX0Uj6A+YGwito8pAO9W9hEdkEJECt/YQyF47M
L47d+XcfBs9iUtLBSf7qymQ8VMI2toPSrm6YZD+j5bNQ98LhI8ANzoa+T59OR5w+pG32keQa0Guu
BLd2zWtlUx9TmMI9a0HucwvHFafHrbwmJI9I4rf6NmX22U7VtUUlew8wyV7wHiGuk/ZZmSQLSNQj
I9ZpA6g7onRvViIRiGofcqLsD63lLN2YxLGh59ZKdbZ9GhCCwqw6mWzlVz6FfZ9C1w+Tmxl/al//
SEhcsmgaikNqTOGhSXJqrcI2+MKyx0xWiPdkIDo7JXLcSCgAZBKM4aLjxGlSV/8pY91Zllpgc+7W
tXOmKWspw9r4wS/D2ACRPGnFsDaiFc6/4dD3lCe6OvT4OFPh75gAn9aEeg+K9pZpPviqpAapKU3r
adip2plaWq1qVf3/lxOrw1XYbio/M+7F/A/PRfQMVXflSuzWSVuziMITrFe0h5mt1qKWwULB5Zhs
K4vPkCYt/xDPjLlEz7JH7w1nqZzmnM1flc6kX6a439YxGW1u8s1JidpB2gVqxoo8eiIU2TulHBf9
kS/7JlDHOJ6d1fOXZlFYl1xwRIPYwv82JfzI9uDfn/37x9R9BKZpvQyWZWw0l3fNZfgWWqeekRfV
t6QTb0Zjde9Z3VdADVS3muYvS+4wKyVs5uX5y7aK3wruxbeuOyFSxbeaVnJY2CnZbqk3tAX7Jnpz
qE6jRnEYH/F6TJqfKn1qduP+OpA1OPSOOWevoD+UI5kpr2m+ks7Kr2MxPqrELij/S167sepfcnjm
sKTGDaZAY5+lXvbAykoElYKOX98azrr7AW5Ex7zIcvynTcZ9XDRzR+EeCV7BJMruSuE06bPgTyKR
Kw0qoWN4nC08cKXYehKC5j9kQMVVtInMoV6YvU25YXcxJENQKFBDI5CGKZZb7ANbSlm/ZT1+0zh0
kx5WG4XKRX4ea17T0NDm/02AaHo0uaxK4duLuOtWovAUZ4mGVUhnJKutl2D5sZPhk3MTqQu1rbxq
dl5TetBe+c3KWGl3U3c3jGQvdhphxBVByFlleE1GgPxUkeor0ZNVabFHOkqJdRBfalOAMOGx7xoI
gYVR7BRF8yJ9GWvY2ONwLT3vy2Vpe65PWVbdhig1Yc+gNma6/47meqUB4Dsdq2gmsJebMeyttfZM
M+ueES1Z5UBeV6wlzaNjggoyQK/gpHvlSUh5rA150u7kC6/ruoQoZrewx9LIjwGho2KKdkagUFml
W+keHfGv1baE5YgTAJdHjYQVMfYQpHPI4m2Rv2aNt25YgUkbMlNTm9xlA/My/bBi2PXxbN0OvYsR
bUYAG2z+IpR9LMZ1jze54iCm2pqytgFrdyYqMW8mHiYvBXpEmkUb7MFbP9cuMFl3DNlgk8XWKikc
QIzWNOQK5oDGjg6hnQFolGvl2gsC7RtWVUdSTkDnu+0EZYXsz6abnF1e1afJaPfSw8vt93ilQvOd
xBQ8dQKNzlht8qhFjB2xYdmCMl7jC3fvUSUds291pAn5u3Syo5naWyFdCGIc84t2DYt2RbXuYpiq
venZawdvaF3RZV1GEGlHKuXg9UmL/NulLHFl9eBzRRoCrJ3cUxAy+JAVgsP1qjpYLFRvXqWLJi4T
lmX0cvr5neZOLtL6CkiJadY8tpnzmQ7u2tH9j0FQj2WO2arR7b1OOH3iscEnZwWYf0kmcUVGHYpC
ezEH/cckWmzYRNHriJgZ5mvCHD1RDbP21vN/80mV9aI9hlypBuMdcYZFNAMoxh7KartVHrvo4m9A
ZZ70yksbdHfHiC6a+IWXssep+svz+BGkNmZQ55zk/Y2yrTv7/juq+NYenK0bR1dasr/SCsRW0L4V
8ToAaApJ+FQae82yqYvUrrJjQ1DnV9OXJ2zXmzLqV9wQMXkkdF9WFNDR8QTwPwwgv5A6Xsmyetpe
tQTwuZ7NDjL/gZ52ixNjX48O9RPFITTCW52LtRSQGYNVy0vhhQxAHuadTqxNyzk00nlgrtkZIau1
Fq3fkIcK9mzt9vdadMcyQ7Pq1kq2n2kMj83KsgNeRR54E8eAkODAYmKSBnW4zrDmRjnkoE6z/+Dq
/xqG5FUfjLs4dQlnNJslKvzp7xRk2kL31FNpO1fHeDdmvyMQZEdA3Ej7GPJAeu3t5lR3J/Z5D8wr
W+hq6zBxIIt/mMo/WX62M1u5z+CtibBhBcoRX5juT5wEuyqCfxySooxTxnE/u5YcgBaxiUrE8nyj
MFFSsxJ+EdWiGvLHMcW9AmTfE+6f0t2k1BvYMx1xjidqOjcrD+y5tSk7+LXzST06YYDcX4PIg38V
viMKscnvoAa3kb7BaPpl1Qz1bmng+2ucd1MAcw9otS4ZkjtV/xOBqB3O7rnnHtD2DpEGs7B8NE57
r4qUN9ysF44rTrY2HPOapZsOwKgar1af3KZpYKlrLAPSkRjzVz7xJ2mVT5gTdB2Dh+1lvgEkBZ8I
M2fqGfcOc0Bt0ByOapsdsUUepo3eJieZD3dA0vgf7J8yKl5SjgdDO5DKbt5UlX9MRvanlD+GDaOP
XF1EPibspm85mm99T3JR0m8nB2TR6p6O7V3Q3lTSWml7NReLv02d7t30tK/M+S+3J4qEHZIRZciG
rImdHPg9DL6ZW8XNAhbop1vqT2znH60A94lAw8MYWEanRVxV6SnmL27GtlhyUFxIU09YTBs8G8P8
1tbDqznx9CTWe3GKetcV6pKNNY56juqB8/A8/wQ+hAAHnlRCEJWWfSe2+0igmUAo7d+khT0FnhRl
U7hf8kPiqxcnoqOVh8aL0d84X3xl9rcRd7Bso65ceEE7LfQm+LJCD1nF+GAFRmxxO7+fVqrWYCKp
Dfg2rCIEXoZXHYE8NuXFNpGp+mRYywxNPqUM2sfoXWQ7fYrXOMsuGfgWCRTPjNkf2aQyyOjtbMZk
bngn6lDX3WBXzNgDSz/bQ0rYug974lhiKmy1CUfhFG8uVmaRrYcwyJEuk11VEMKeJp4irEv1sP8o
AjLUAohfbP0xNIxYrighO4wWFKv+zu2y3el6fI9tEgeVgd+ltDduiJI2cLoaIWazmHR/U2G++8J4
IascC3s7CJtzYICOWwj3NMyWpyit123Y3wlGnPNSaxcixMmum9hJOty+g6rfXViTyFdwJ3z/kFQ3
DDNP3BgkuqAi2vFAEwOsXkprOcUuuqTMZuARbyFZjEVZ9Du7Sy91GFw8Oc/XyTfR3BMtoth8vR75
y/LQhh12lWoX2eeY0gzDi175aJ2Bs9/aePrTjvAAGAV4kBFgC8b8G9cNdJgwvpAD529qT67nnMhh
IICyLA9HmySlVOyX9IquIfcJLaGei4xBxeGqxvWEFRKuRO9WJ6/u1gT0eMaVyTKoIRCxqueste30
/E9hlAQytBWbEH/hSIOR0d8HptuSLUeNrxSAQKEvjMzkZE70cEpNuGfWZYztjzEy33jofFlQXJZD
PiuxplxlSl2zDt0WihghJ8Dldn+u2+zqiWlTuat+ACKMXwX+QI2DqaphazS4jVrJzQDLFfkk51Nl
ubhBfMeo0+8ig5CF7tKMsRwm4z9MYAUwdO/JRrXYuY7/2TbbUh+ba9L/bTPmSEorjplj3BkSrY2N
FQpa/T0rXrxAJ7A2m7rg5IHtKtkyN+FDuskdYymPut1QSzouCvRpfwiPdeseohHtzzW2faQ36zx3
N4o/wDb+mdEqrOUDc8+Um5hJ8CPqHxlDYIl9jPv6pqrxaFASl2zjCNmI8+G7Lcg7U/gFstcghdPG
7l6Di1qH0U6M+O7mRxNZGbZlj9SgRUom2jKb2NkVGfAdE2qMVRAWiZNPpxVzwBJLR6ppQJmz4mJO
2ouWpEtdZC6Lo/A2pNGBpTr2LbdmTwAlhXKnnwZ1cJFTbr6dYDXqGmD5EY5FVr2PfZ/tkXquUuQA
jRM6djKg8CVrVp60X65p0h4UeSu7Nv8Ygf89uidnqF00X7AStkYgeVD/IaI/M+rztj7TzYHAwpAz
z9U1Wlak5R+dMALwjv05x0dEBdd/XITDokWcIboMnwRwQVXPtrE3mF0fGUvLF86pmyLLL8AuOFtn
0/ekzyAEMA1akP6JU9IlBrrmAgOhWtvSU1iqCC+HAonJguWiDeZHSZ1PnTpPTwvNdRz6OwfUxkm3
SKBUgUlAp4m/HMlIlkT6oaabtR98FsL5L6k5j8ZeXqnU/2M6+kNHDSA4723Giipvo3uLrAZ5u4g+
iX2n8OKNIwTqfoM6uZZ1/GuWuk/nUAKzmQs1p98Fwjdhk5aTQllRbhQaJ0UT1KpFs5RWSOIx2/NR
bRYyIi4RJuiXXYHNzpiqLTdXTthlCa7s2HjVpRTpGQ9esMpzdbZl9eZYc14v/TU1iSnFwDBQaTEY
uN5kSOgI3thkZ1RGfYnV7RIFGxzcgIB5UQWrqR12QQfTNGYZ49SzmFtjTevMtKDn99sc4FVojcPD
xBO4W0wW+s4lERK5PRgPpnXwA5dqao/GXyPq19qU/thYLbdkct+HqnzpgFxMCUHfho69q6beNBdw
E0N6xY4z78hm5CYtdTm2Sn9a1vl47j1rIwz5ApxjY4zOBnGFiGfmbO0UFClLorgEjOIW9ZHi3UfF
pEzUZzk3zLth861JMqpI3Dyh8m5vWDyIJs3azPflnOPONqtUzxEx/ubowQnJm1k0OSMmBCFkYfU3
cb4LlK/RwUoopUO8z8tWePi3DTMcyEkkeUjGb6POcrCGw0+XrdEu+gqIfthxtYf5mzT6rW3Ipx3z
PVs4GUuj1fgMaDBTPEX/XOL3RwjF9NL6DNYyQsEno/NFCh3BKfqKKKOcD0V/MdBFs1WFx/zwSmxv
O5SUfQ/Fj6elH20OOMuK8rNRUwBuoTreHHLjhpY9U1u+cSvdxVrwIViMOcU7fa27vLWPSUaAukz2
OmovZiy/5sDhlulna/AvlA9gycUNuC7L5KqK+BJpWySgT/bleWN/D5pz9Vr9K4NJgyXpmhfgYyBU
PDVHbeCePsjuz8m0X0qG842S3sOkjwwGPoq70ZkbqNNsn0qi7OgcaVW/WonL+ac4q9HW+Egi1eHA
2vnuBDECMA5+bzFHwakBCQm69/aLXWSHZmIknSbTIQRvnewSe4aZGlRAefof0bxbouguWTJTNm1x
6xrvToitXXZ4dffkau5No0PDRu5GxA+Cnc/jzWNjsuMh/N5UvxpLTUh3wULl5QcSIJYntvZKPzAY
A9vqfSR2f4nf7wDc4zF5JPXNYaf/8UX2LVuWv3b4AkDiF2v7+xSjZHmAQqbpx3f/xFP0qkT6lmpI
noEb/IEBxJPo0CtQfpKjgzadvZpDV4c2W5cUIfg/COlUv5GfJqsIIMJ/tcPylILaClL3nU6rC01y
r2XlvRALInU+kmXs8EXncwoCxRswo2Imdofi3OJbnSLz7+iZKLnT0654vorxlrFDjp10X9b6UfOD
R1QNd4BGF9bvz7DdZX50qdzkYGKYSuGLBF2F7RZp08i3I5+nKWrWFDqda6e5VPm5UiGt8lb1nwhp
Vmi9GzmokvOhr5+aMVk4fnD0q+gAImYNXh4LUBh9Ffp+svgbUvqb8uivHro3089+Qyu5NI75nF9r
h2W0zTrTFMOK5kcMA8AQsavGuHuyZnqLFZ8hoiofFQHxpvOPCVyWgIYUd6r4bWhMqDimjr+5UBnQ
kOYvHkws6e9iSn7cTP/uBQzvUt0DvWATglVJ/PbEnfMZPpjQOtl1JLFmgLp2SHXuoa114oqk2u/S
W/7NMKcDi5c7APENoVPgptyDxpaPgD++OGPxHLPuko/is+u9v4bDKjWKXodaXKOIlbiTnURZIPDm
j6ZFkHL+RII51xzJHLZF9dXa1l1z6OiIwrm+744wzwaJ7xpjHwW7uff08GeKiHzWeIf1Jtp18hNz
9zaqGcGS5tGU4d1DSAH4tpalddCz5hNwxgVl60DWEnPsKteh8faluSiz4tOMCDYqgtPu9MFPwSRR
xL+VFz904mV+mV2boTs7ZfUahc9WBrfOdqlB1I7NQASv9rwLftltV5fXatJXhZEdaRdnmHDKc1ET
hdEn76/LzS9x5d0dM4Bs6dFP3W0XRpewq04i+U6BiheJeLaT+slN6MrUbT6gJm6nsnlDWeZwt5p9
yz1dCQUPAei4r8S0eepH9ZucGIMZPzgqGFFCzEZBVI4Azvmk37uIPwS2xq6O0bd2ZqSGx3PF0ZpL
7NbrVEBbq5EC2uQiTKQInfGD/pZHbtGmVKRMkKlqfwB69bws3sHK8g1Feg/LINcZWlDlbEwInV+e
HF7SHAQN2VS5NUqoWa3sj+/WGB6gQKAMFu4j1lEHzeCAHe2T1ceqceByYwEGZkqTU5Y3F8THiPY+
R5HMTBz+bzXA/SbOP5OsYw/HsFYnT5pGSQZfcsdfDeSjPK9fqdi6S7wJ1KtH4BoptgQfR1jBLz7h
jJgsCu56C2iltmTHkluwskT5NskgN2b/gspB9hfHzzphO02+oMI/CUCy9JddkpTbzs4RD/X26jak
gRIZYPejdgrOhrcyB48RiVX4Kg3lre6RGSqID0wl5NBh4/DArGu8z4OztDHui4Q5utTZb7WNrDhq
wUbUYECs6CX24QnpzrbJ1JaV4SwUMtVMWUpR1Vzl2GXlvc5wulaEqJe/ulNzlx3e2mT6nG0iClk1
JGAfRd5JT/NT4fIh1ORSBf1ZxwPJPoBLuwHcHzYsabV6D06wWBhy+Cva7sC2FeWWZDlXhivUebYX
oJJrD6vv9zVImhVbwJ+h7V8QvMBCEYDmHF7vRq09e1n+EwzxVlYcj7r6HqQmhw6btGjYpFsUqGbB
I40leWGCbZHZJU+IJVS3zrCuZeu/udj9GZytN0UvggDIJqSxoV1p4WW+vreq994ZbqZHp5Zm7XAj
frQuEpVm0HNg2ArXOsYL1ObFQGTqAJT9omjYI1T/6wtOE/3E07IzBPJUOv7CcU42pZX/xDqzDRUz
R59BblVFfYSTfCxpqnA6Ljm2WKXHxxeiMR4rqJbruLnJVOPggrl54Y8cEQ0W7HBMfzq2cLsScx5X
lQmqi0xUysQBdKjkfa6g55jknlzfpw7Wt+6+HnprRnh9K9JoRcP70wuKM1y/D+XUN30gd0C2TwIW
9nnT6Cgv/0akvKLIoJ3K2DnM+rzT+Z+0nJO57Pkw64DtaCipQXz6j7Kek/U/ks5rt3Fki6JfRKCY
yVflHCxLlv1CtGWbOcfi19/FuU8DNDDdtkRWnbD32r0NFkLgIMHjAtpHDksxxO+JXt+swuTiKY1f
ta0gc2jHRrlkbX1EhbmFjL5tQzh3gVf4K7I4k8qgFC7snaqjRkoL3oMhNmkVA2Xl2s1p6DM81nzf
7PA76ssSZRSaUjS/ACNMIkvwHFtz3YWQNlG6qCyc61CWD3Bq7Bz6poO+TWVTVClXVkQoiaicc+Lq
CEcJsGI7PlZLhe0867CYspOUriQ4qz1ZQq1runPEGLixWYtIGi7hpcaCF8eZ5c0z3UbQC+e9pBl2
HJB0FRtaaa+HlOM1SjrsZpyFk6lxpo/Zrhqsq8ZiP0QPAS8RGhPJJee6nFJ6k/gVOe9GjFYS5URb
L9NAnvyq+i597TWWiGSrVHn6LtREF21z4YXx3BCHIauYecXmxSmqu0mkADZ9IOZGigpA+yBZ6gui
0L1n09+V/S+6amw6ctHG+sNHGgbn+Wp5N6DcIPU6ZnqhLn6ZB3KaH6Wlb+CpPSJBn8F55y8sJiVG
2WP+1xd6ku0UUex0pGBpXf0Yk4ZWB8FCncVklDE1MdvOHrJLUO+RyXBAUOYUZji3pa8h4yFDGrVX
CwTX7O1vM67tOQasaB407qlT83Np2u9Nb7w1lTxNEsJSo1KvpjNvD21ba5BJYxtBFhjFn2Ne/OO+
BmZLojOBefS2UJ5Rd8B2SReuD741LxHDxX118Yf+URDHhRmFWUwIKdxzx8+0JZ5HxreIq1LIYVP7
bJWUauXoCvtGic00UY2fKI2MvYUpfKWxI4J8tW8be4+cfeaG5wjaveAz1xM6FsVztJUeJcYi0ybN
D2rzZtwzJaOllIizHJFd7Mkrw6R6KFDe0QLTzaH0cFlk8F8ZTDISBxSv0Y2Q3VlZhX5Hma6hRWig
TTVG8WOHrLeac94NPQBR7spgcG5QpxbhwPokNflwaYWYYlHHmx3NkmMsAi3JARsju8LTBaurWEqQ
jwu9ly4pb9kKJSgKvVQ5W777jx7YX/r6cQK/71SHHldwW2lWtjHDaLzQRQC7kMhvIMu0KyNofvuy
/g6MultyUNCTDWJF0aQB6YfqURnh07ZTfpNG+otBbo1W/rHBQmnjNN9El+MzUIqdm49o6umwM5GZ
69pPP8OaKjXuGBY21QoE5zXL4NZYOqizRAzzUiQvBWkJeVjesVe6hQthph/yN8F1Sbkb1wyWNWoK
FmRiPjTto+dJVrQtYiUyovPV0P5TS4RJ3H3TQ6ysNYP32yzSnW3Wh7Rqjn1MnklvsNnIfFTZ2HYN
Ss2ZPcqdUnS/HJpzra12RQGFPkW0EbTKW9dX7Odrm/sQUh6NKoJovwD6XDvVNs3/9VX4C40FvhHu
pcXoq1+wm1KTFE3aL7iGpJHl8ERnLcu4Xpk4xeAw2jH/a/Ab5SrCoqC4V1H3TzA+VumKi0y9VAmk
fDTlJKV1QFsltwVpIve8a/eI1d8lrxCcf++lRN1aBllGoBF5Mwrmm9FA3u0Pzje87h1jM2uRluUn
TeWu9IyH6NvqOBDsMk0bS02YdB7LymyXLn0TEZAxAFa2LFD8VNX/yzuO8DbPr4XJFtqIkjlDaHCQ
zRSm6312ivIMiH4ziO0tNfWIbu6tAgCxGKx9lJmsNZWV3o4/TNTqBQpXgH11ufJq6CyRPGR6dKvg
Ks7r1j1IOifK7U1jTHOSBEO6kLsxbsYFBmhMUm29quz+qNVfsa8hjtHVazLIV6NSRIfjsvJuYRlN
0XMZiQqyhcaL5cMnZ3EZ6IXK3pLQmKi6dGFAWqJ+t7ppENuJl936JJyANKrtnGfJZlgfvkslvJgG
Oeqq+9B8RI/+TQu9R8Zq0BjDhyzc93Zs0YbHDfv+4aJ4+ZW915o57hKIF5vmuxc+Kju5Gnn9MFK0
6skfRqdXqAIdtFOWkzETGe/W44yte2JRDHZzQcOl6fkXgIMxp74JH9jyd0UVARpRE+yR3o+a/hYC
dHLeRwFuAg76NFllMvomm3RlKdETh78NW8RBH1F8Wi0SCoJfmr5DclWJB4qvCzi6iVwD/D8sVdTS
NuNf9yIkMV514bt82+0zVBh046n+QEn+zlpxLQR6es39qVGqoqcZjrkGAdHwzkmqPTuePmBJOFnD
lQ2AU43wjBY5jJ0qan9GxLYQUqT4xToM73lgi+iyOZZGxSwo+yeyr9Th2vLRA6CUp3WBjbQoWWSX
yV/qi1XSxQgJcb3No/pSo0Df+AWzYcs9D4735vjEhGrFZGavP3vV3KZZ2mFxQMlr1umh7/Vdws05
wyVx1xWOshE/VFhm90JkL+QzD1NeGdFvPHvYIbqzl30OfUkv/8J+Esu7rywR36Aqv2sYWZZsn9Jh
Dil6nknujTtxlveSKW8f+V9D410NBc5cESBOMDqfxiR4UXfuiHlD7PNuF+033w+TrYYcuZBO2oNt
jIAvngGk53xPV6oDP67sVZKCpIW6rDmo49YIwj+/skhu0/1H3W1huq9DtYZVzuyPzxJbMpXVMtfE
X1DIq1Zi1eKMsRf6R0Hs2mzQUeqNprHRPWI4h29bo/bXk1UQef8c1/tg9rxryQw1WyC7LmejKsST
yW82yy1xNEiQk1L9MYeGKrh7DFa7rMnb9MXZifSzJbwtSWN2Ux2JVXmO2p6MFwbyjsH+KDQ/uowb
fqjuoNPmxCUdkhimjPrU8JDqLDRCyIGqnW2EY71yZLe6Jr+zpjx4ALqokdEnWgwUnL86bch8iP8M
e2tRmDmDfR7D5mr3C6sYNkpgH5Kw20am2ApTP08/XClOauWs0lzbYrG9xIa7S4GEN17yoY09yfJ9
fJEDxgkljJamQZOndmE7R67xgIIUzd8Hjggqlp3WGr9GOB5qu3rZnbtVU/faUkqCeHhXpbOrzPSg
OjmljYxpMZDujSQjzNp6yrLn1tO46qmHTyHZKwHbBJOuEYtfAj2pSuf5T+9gaohVnks9JQkAP+Ut
ZzrvfYqYI8n2YtosWd9DNJ0lwZwEvSMNKNBbTAM1K0YnHocdvOxuzXl3aq2Uz5pdo9fhpXKUdyCl
wD6I5FhWtcIrKfWZztrCnYKhcZ1gPPqpK6JUG0AdlW/uXeVJjHNCcz7Zaj1WA/kFaB/C4iaF5WP+
ORCSe9GuCbX7J5OAlZho0EpROvlYwD1H/yoER67qhj96YGNdckNIacM+9/p7Xav7aGSxnrmzzuAM
Y+bZwtomJO1sBvLPdNhVeQO/TnqyA/HJTORi9DGu3+qo6KypB+9e8XiMVfCElAzkqfaOPvIDnH0c
xRKImfOII+gC1sSH6wf7O7JMf2832HjrMMNLyq2O/3ympjfDzp+VzwRgdBxrlpf9z4sOJ2cjoLwX
3vhL+Xp0ehJW/vt9/OTu1ry8sQWDWA2h1cuW0C++s80QfKTEjC0Km3lQmoodzt2cbp1J8FR3Jp5G
yEcFhskgYy0sibnl+t5YpXKNhfFnDR/uJGZDlcXBAvIhsBHYwIkgyVX8K1gHQG/kHWeCN5dMMdj1
rfW2uw1u+Qxrs0DJRPiQJQZCauNz65FVPGATjWn3SPX98hRtlnbpyrY1BqthLte4u6FBUT67LN+n
CbpUKPM1YkxyUNidxtRpPPWOJKOqb7tVlzaXhhrA8MpDqqE2AjFDDiell54SABZzhpE4/hADe2ar
tI95PJxcjCpCefZOX/JGTWoCszspjNDG0b8r2IBxto1/mqqe6oIGljFSj5aGilRHDgIbUqkD3EYp
O2ZtksORuZUO9qXOGqwa0zyiIKg5tL0PaQ43r6drQ0X11dGiqzaOOKaJQG69bxbzs0rzP0bktbOu
Pqj2cLcxqs7Ig23mQgnORmM9pvd/gK+KVZq5ibDBSPpN9s1aaD6qpUrIT4ipsnQ+1OxUk4w8t1qM
Vy0KPFyMAXKtKWdgjBzSVdmH1vEB+iz8RmTL0RBMqX7Qp+Nqo/c4PbyA9qd+ab0RLaMYSwfl4RzE
sMlHre/dMduQEIzZjZirccRgCmxxBt3kS0YW2/KBfsdT1Q8FNZDkwE4tJgOEIdM8ISfIc0bVlJZS
7YhULRg/Ti8WMQ6+ccxy/mY3+uhdxqMSmtvMLcdToumbHh9Nx7dbC8onoYFw4K3LCdlJi3tuUh20
GIEQzXebsuJRTIcM5bQiFnaqvbk1eYUhW1figOp5a2qMCPtw3RbKB+67jUHcd2WVf5Gr/jU8rIUT
PTLVesppvctkCgMfQXmdejfM+k1G62AIT5WPqtku7qqbfLnHsdHecHu/QNCw1++rubDdu61jLGtL
6uSwATMwJj/CLchuorUGQXtmPfHWoQkVsj0xQb3Ah0W4QwbupMaDw279Nl36xTBya8TDXjVodV2H
RGvd/DOK7Bs4G55l/1261iOmP+sV59Xk1IGjw+DR5U6gnoCgqrzZOVvoIbhq+ltke8RqogWZpS0G
ejXbo/bjajRW2YDQ1VCzDzPzvls3W/nuzvL9z8C3j1LjIx+g7qBuik6GzVgxIQeFIGyA97AHVJO8
pyrsUBIACQlJvjFNljPiPjYhziyoUqYMFkEyslK69AHXjdJH33XcLpwW/tPA7TazY0zvTN3QSzBs
gW97hAV9L1r3Vbct3ab4dFJkFS4SuyYrzzqEVyYgzlei9ge7Ml5RaHwIKzuEuG5tGy3qOM2/rZzX
RYJzHFtyoPKKFU3vLqvWeVWy/uHnX6dVCP9PtHLtF+mfozt/mdatoqZomfuSXmeV7INz0A349T4G
gDZBtrSG8MtRUs6kmiCHXNWvpD5/VSNPPSnF5LTTrqkRvpS+wBnrZdsoAQtXWni+PHYCTLPqWaGm
RA7iPuN/qovqJWvxVvXaPVV/jTw45HFzTorux6QBWKRW/TPm8dZgLT6tQL26/KKbJjUHW8Esu4Fx
QRNlt+DfK+jYk04wca7kYzBG0tuXZcVPRj1RiqKa9I0ZpkJiifiJYEdds0T78koxB/D+L6RpE4Bz
C2dKwpum3lWEBdqy1CMBfeHSkZhV6vZWGN4JS9YV9bYGkjk9VIO+wu0yFwH82p4h6hLYzFum2X+G
09zwOGxDw3znH/9mX0hfaYhFiw5ERwKrBfqc+RtB14NQ+GheYEy3WWieWc1nM7Mz/sko/iJ1K/BP
KLaw1pbNLZDhOVU6kKk6i4tw2IQHSzKW03NEC2nd/7h1fSqFve6h1czMlhOShzPkR5a+94eVR47/
NHUa4JSEoBi8EoF8MjyRc9mUBK8p28zXuSGT8c+KvEc5WQ2j8gO9EV+upX+6xq01oZhaKllIHNbY
Uayf8oYY559HfCnqM3QavSe3JZEQTOjKcZK9FJScLkW91vwl7fgRoi7rW3nQO5XQWLWUc7NO8Bnz
ZbSe/UTdBdaR4Kbw3b0mI0OUsOxZIUIOXhCALqc1kap8+GzA50HYxBttsq7EOVoirWFJ53lwcIa2
PDsZBx91AKk9RX6w4+rZqunDyYcNfBwlPqSxNcAMEM+4nXQptNMLlCouGkLyb71iF0VwRAeV4yGD
JjVPTecXA2xuGn81Adnc1HzkUcJOgfKlHl0wWbgqenK3UUXj1I42wcDY2hI2SSUkSBIGhH9BIvr0
UU4ofvqVZPURoCgyTLcHI9mSZ0QQH2DviCcDnr3FHJXbtHLRWUFGZP/qZ7SnYBOZsDEGNhLSvgOk
n9ylchVxIXdtjG6FYdE88pUnOdvXSs+GJcF39HTTUmun1tobNRxErZ5f0ddINAivmIOfDsa/5RAg
RGnpFsDC24vJFFOzL1pEekaI2ptqFB6xltqP3gYXBdsyn7+1autgz3iYOICqezajsbfFs7EUzJG1
Z8/M4eoPHP4Ie5ckllJsVuSTMOTPDBg6rZM/VbfYSUGV1BuAFTRHfY2jAXopeMuIWlNq9zoYMaOQ
wVXIt1V/vLi4OVFrzf3I/nE0WFVWZHIeuwmMH/+9br1PDKh7xya9a0y8mapaZBLnChbEnMcjYEFk
FkZD7hGxc9ZGTZlJd3FyFBC/6X4ptKPB+kKDKhasAUrjEEWiR5gekQllt2SmpvLc2A1ykiL97k3S
dxIRrsqEvh5iMpVB59Mw1Sc+jhSSqcf5x7nAUQPvrwSW3mcAXGztlpHiuKxEchzZfiAd6HAER9ld
t4oIMUD5h1n95GDsnqFZ/bJ6/apE4dERzKkiE1eULZSv3jL+Oni2tREgJU7Zq4fs4/isqb0ECqsG
PadkqFlPk1pbqWmYR7HV0CzP9BrEe5wrVz/29mpH0KSPKSgdqJ5CInUIg4/eGTsjToFaNVofowA7
X+hfMAy+myq4Qh14F2p4Z9fU4O8NX35GtKb0OffljcmcOsPQ58ydVLmNPvlAosZK0Vf3wUzQksoQ
FZfzO3DHVykSRZl5vHdVisjDUheZzXWI3vStd7amUS/DjL2l7rL0LgqV1Br1Kgy8knF3sbgRZgxi
ollZX8XALLFikDzX6+RYUBQXzQiCocjADOBUW+G1gvM1Ucl6z+BTG3gLFOa3ysCsJ2OrxV6DbQIY
73ldorPzav/ss6LmqAuZFVTmI+d2FE189ljqWBWFhDHSfXQmfCACrVcytLVFLhiz8gRzN0TfypC/
Yqf/SYc2OkWnhPEm4aKlcreg0c9CJNL/YFQD+s+XlW20D6FJhbEzVGsX7IFtZOPa4zFXesRFrW9s
BsvZOX4tdpmFkqdw+j1n47aqS6Rm8Ucz0j8D9LbfDZJz5hl3AMDc9BppA+F20riptLrLbtD0pSFQ
p/sJM4BA8YGDBZGz1JMwRgBjxHtqS2zfoiqXIyM1z8WbY7AwXTMhVxYWshhapmbVWFazVHXmJNUE
sfaaOF4miGdXTc5WgOCmdI4bmLOqtq8InYhDFGG/4ni25yDqIY1PYDtFtB/uyGaeFJ1VgQx7W5Ak
jP0z+taDYj9kFOcBcpNVrTnju5Ia6UbJTt5ICIjQqJ1qi/ys0uEcKiyxHq1ybViMfGL7R4zpPlEB
kcQlafVjU4dsG4hiyBF0bZvoEbApgREE6J2kZCLlfgNzyju7OGOrHpiMYv5rMPmI6c3NQv7pwdj6
eQCLVn2DxlcsdUd/doqxcjrqOHfEIo4NrFuUCXuKMAi4ppLono/Fi61mutV174H4B/45DYrxVEuq
u7Cuzm0fApALbmHAxicJ/a/UvXjA/5AyYxnX45pTPdxaITY8uqJZGhjb2PJ5K4i1nIMMvoXQAvRR
32Hk+SiF/1Vp9r6cFNfVJA2oK28jyYTDMdKv7CGBmAJNahFQ5C3sKiEtzN1ozCl77G7cXKWx0PgN
q3GnI0cKXqmmHVH/G2woxw8e+UtJ166WA7pUBUsqg+pKI+uQdkxt/YFxhsqyJwMnEATPQIIlYMg3
LtQBrUwqy0VZUhWEA2Os/s8BPBPVCl0IUNDRpjaHEsfAAAU1iYjar1IAP2zYZc6CTh5CYeyckcmy
EilkmeCXaHT3E7VrNrM7RoyxycstNe+ZdIp3y3u9mXc6cdS6wgkd9gRLVy1rmCDkyls2mnPoLUoy
o0p3iaEzh/HRBVj5Gya2L5M63xixXYUFmi07/s5jk1WmA5QddgXq7XvlKm/Tqi/M1LNAHqWCU+jY
IJbNuDJ90o1B214zD4SK5h78yTFu+8kXs9GMZVnLILikC/wuU7AQmLLn/gkZq7dF0TeM4jPRIzYr
ev+KsZOObr7xQudU6r27DwO453muTgb4hpkBaVRKo39JkwtKpkA/PMFSPTTW8Ma2naZRffpL1Dnf
RqazTCQ6Kg0VJs0p512vpNky7Mp/oz/5ngWEcJdCJafXlph/sbTBSRwzJLBU2U8Mm+RK+BCeYgcs
VmWcRp/bOjDGNYNMrFGAqFgPtAfcpourUfopuSVtPM8J4Z13VvFbtawhnIG5cu3E36pP/GNkf2Aj
KVaBkl1k7x/4zqjAGrRV4VgSXjb2FPeD+TkNfbnttm2EBTHl5wdav8nGHZxDewlH9dct3Le6tk96
Nn3fpXGGZSHpw+uLJPPRpUjKSdnF281JBUJgpqG0Ctz2n/EkxfOO/Y2b3uEAU93gMxzwsnie+RO3
CGstEo9v5A1l25FUPWrP9EfTjaWBSWLuDcZbwOcsg/ZihySth1a911UAS3zNTDOCGBvttVaZkzLx
HrfjoL2JzlmShrMp1eLb6SzAj0p6HNUfpvVUFzjGFhHZFn0Rcm0Hd2d0V+yOH0lXv8yYigrsF+YM
a9OE4pGgvV+ILD0ToYJQus5VaBQQh5xUqpzk4kBaW+JuhpANPQgADuxazJhy3lE63ko3/qsy7RY6
JAoQO/ST+M4iH+gIcdvA9qGpMpK1TagbW0dYf2owfPLMPQZyz/SGHSFBWjAMIpD2CL5hW7Etg9Mn
ASNo/5qebDfl0ylbMhEC2Iot6v9IK9cl6DIjKTZ60D/jIUHJpQKrmZvC/XWd4mnXNWgyboIufvPZ
v9Ms38h95m73jYPwhzVdVowYEJebLoaPkRQ1Z5KY9qrLTMyDhNp9euVCKtn7WPOzecUyjcpvTybX
2NF2AVLAKNAI28SuYWvEFxph9d4WbLP+cxuWXbvUcv/e8/qaTof8Ecba+KX66ocbuUfdYEyuW5OP
XnmBLpsGlMQM9NZ7FVDmj624eUr6oG3+aVETEWynvfNS8FHJxlwWg3eJk181wr0ZT25ix+LeQYQN
gXmVjdmP/1+EmkCBhV2WSoSUOsyW5UP26QJXb8C4yX+nKMPIgIhz7CjNJmf+mIiZEgecEap9yJT8
0Efmse4aKBrNtzEeKrAfflz/oSYo1mXOQADXCpA3h/uIeNaFrzeMuHIqa42XD7TmlrDuaOkX41nl
WTF7s1/RRm4DS0KYmVycNpYfjlgQlEO37gd0rpEwlGWp9Os8JG/KiMvjCMXXjeS3Lmn7NFhfWCrc
H1RZCMoZcaPiAU1oBz9BasLTUE6t2ld0RdEPDCrOZG3cq7J+lQFpekpc7YdK2ltXf4sVF2eQ+5bU
xr+k7INlByZZNZJV6ZNYUFCg1yhwZpQahB6BxQlKOSAj73dwBn4wH+6UxIM6FUBDSrsvxyB5O7Lk
0tHVOfxcOqwsOEbCMWdlexkzdaRRb8/R0P0bElkfvK68ZH6cL5IyWPt9zsaI2EAGiSRSEEWdTw7T
Zhqa9Uuyq5noG66+tLVVmZI9xO/yUHOEPsaAATa4uZ7zsvTsAB/pYiTYzZrCo8Wu1ykzljn/BzFH
rvPwVDY6pMsQXDb3TC1aavK/BEVO905+NF0MNCp29j5riV3ea6vErcN1V8lXHTc3AsNxfnSMvdGh
Rgw6XraI+O6DKUqbQnMWpcxLDdbxYc70Lm2Ya5oFmgnf7NBxor6R7mkE5zCPCvEG56tmdW1kS5Uu
2jTpk/RnPo0OzATSXmLwB0UjQYVnU/COcvb1Ylx46chQzRvY1DEyiVzmVn3/PprVhhjKbuHTXmxF
TMx0jdO7gLkUiEeelL8SJ5VMwgv728JCIaIZJlClcdu5CE+w02WWFs4re2qLpUcAu7XyBfvkaNCp
5zL/EeT1W9EkMOYGH0GVd4366l+VgjkbC/Ov1bOZSHu+4FFlqly9Ejf56Ttn0oUH2xLKESKoi+nx
YKDWIFTCb/YelIOqOlrk+lYF56lJkTu3bPcTnekSqA+zYEbnlAGcmxGTSN0Zx41bn5XD6LfBs1De
In94mJCn2By6S1FimjI0Qimp7xfzWHrZwotwndQNL6JbuYekG/jnfWuPWg//qX0IKEWRJsKo9VqP
VrXyz4VpvtlQC+hcxB8pLcgkx5PP+W3gwGJVrbw0nzcK3ytbHKv4huiQLl3L6WYbsyzOVZxW0J3U
dmniLQ3C5KuJuqMCXWSBD5PVnD4c+NV6xms96hnG/tTUF6mCFZQxuYiJ7p0I6OLQ4Y5NKoxm9GKP
2lJ/1aY4B6Gi74Vej8wwfGCHLlHy9Btd6oHmCioM9cmzsD552C+gU9ppf76iW6Fz76dA2ZvN6Hf2
/yA5ARk0aySba2fBxuk+MLyf2jNtnuFqiFR8r8g60IcWdCYuH2Jb4WUauExUsY8F4+BsSAEPodZy
a4fvvnPmxAC5qy6iy2oIFrGjvVYDV8sxJ2zcaDkaUl+6Zf3IgwFexEdjymyTBghc+9beND6ZnVIU
j9LNsUX3iNIjvoVOL9JljH54ZQ5AAxh+Dz0jdwU607xCrzDrRL+1Rp9NvHpiuS4XTNrWSsgEp2dq
IRR92ftltlBK40qncW9Ct1kRXpljpj2pFtbfOnkHbz/OjMy7MKn7S3Pyl1J5aAgjlYRCMj3YGKg8
ZonlPvVeAz1b7fmp/zHFn0iwzB76kDVQlzUEw4Ll7gtOzMRQUP6mEBA682U69CKDllxkCLhAsKZv
1F2jkWxj27qN4MvFsckASTEupeRGoM5DehJFn05F6DMho0isXPJUmelr+UnFH7uQSfEvsHmb2qrr
53kO1GyQKXnOCmqdgvZK0QAoeX8BycAqVsllBB9wEXbALAvfmsCU1lxjXivalB/HYvsW9MTaMfxV
RIMYVLpMxTRCEUN284LBNVj/jkYhDRi+OPiF8vg9TGkCTUP+NuQ+z2O2GD04mUWdInYvkvgtsV1C
SdEPSpKK1hKNGdTehi4L8qYatVMVyy0XG/qqRYo91/SKwKNptYbq5VMbSLNlicYRIpYZK0sCp2OE
VCcVsgdGdj57q2FJlmIOr5Ek+pVzqoP2StJxijXNRmQg0TEH7buGcrvm0J1DlxOsKqsrXfnn0IS/
usQehaC10KhfpJkiTSrHdRM64yxJ9TXQY+3uLgo0HAidhYDOQgNQhnxb5GW/5TI7a2wO3/0Wb0ke
I6+t0Ucsg85yd2YQSaTM9cUmuCYddfGwFL1hWwrLOg5a2JNScW8waN4GTat2UMyxzZG5xMh5/AwG
EolKFudT0xbvXAPJmd2yX6NtGyCO1qgaC0jMM1wKL4RMR7chXTfOyf0Ne4+hPCWE4JGUk7jXskgm
NJk3zpsO4RYIf9Jhx4Bxc+4zxtOdfFMrzXtGJal24q5Bqp6THUh4VFXdEixFNvz+2Sh4dGwEuL70
D0wq6CPauF2O5bDlCHJxn4xvdH1zvyleQRX7K65Kcyl4Omc2qh0EJqxvd124Y7+QbRyk8zRPcHUE
RZ9q7NGuwnFzMoDL7IxhKb6Bl/AXip7hm8/4K9X22CmV2HoNFTXErn3hdt6lIYNbU3VAHkG3QWy/
QTjgUoEVD6GYl8buDqXTojlgvO/X6qlo46tpo6gc6HzbPE7mY5v/2p3/XuX6jYXe0rcjd96l9afa
frr98AK+QWhaUl96cEQ4ZAnlSxSWy1GB1I3CLST0Ov5pGxh3PnQkkVkzQvPAIWb5xuqsfwlh3IfY
iX8zxVhmgMhnEbcNpU2/Bbld8MhEhf2QYf6FvpOxPHtaMwERWRe93He2ve/RDOtRv0sgjKD6RRpn
GT4iWW9vWgUKzREk95SzLhWEjX6VXekRDojziq5c59G1srIQ2a/YKcYEFGBaOI1oUCE737lLfxNE
BNOFjHQty3xlNuG6XU/YpgStoFoYkYmX/i5MIAIifidGMqJg5VLAHLoKug4v28T9l/bKM2qeq3OX
dM/B7/ZOoKJDQL6n9M29S5pHLYLPnsiNVCgYYkJ9S/yktiR9Um9i0DGoaOeMDf5pQodAxIDRrHQT
+JpzUSog/iFxZr5fE9YQFOss5xwpHf1Nm1iEXVLzYQQK+Ettih9g0DdwzS8VpJlwdm3W2czRlikE
fpE3S8dU2OnqpDpaVfCh/0BgZWRIEhYHGwHNKa1PEbWMgMgw1C31ZhsctaHPYoMnbjTREBWEfhHk
wvKvwXch6a+XPklPuM6ZDY1PQCc2RiuS1XS13kJXXhGWNaVOe8kmczBECXz/YdwXH278wC23za3m
oKdOv6DBVteW6/yprnIDz4IewGe3B4TVR9eH4bvnWUIhbw9Yl7UPX9frRROuR8EtTAU0LBH6hJs2
8vCeUSVi+GUHi89iXqXhwwnsu3V1UXkP0lQXoxfs1Vzdt2qzU8yxA6os1jy25cLCoALoriV+ztaJ
VYhehU+Yeib0L7YF6VvShs62Vl1GG1UdXb2hTjeJmY4rKxUc40pnH3EAHyxAkMeOEMKl5GyZc6Ie
iSb3rzqTc9ACZIa6jg5BprTXmaucQ2vKso7j7xgT5Cke8vijRqclx9HaKa36KqJIvbY1G5+4E+Y6
8ljJeUZlLVsXY6Bb5k8FZNSGuI/4BA26OwBLg3IB2a4I7PyGRLVfwG9EeuKM6J4ofxcCwvDabaw1
g1gV7WdFO4o7fsY2TV8FvQY4Lg0pLE25FYnc2voIjrVXFQzLinK0k4NvN8a1kx4a10naobhhvkqi
zka2g/s9rORDCUJjh7a3QJlqtg/ir83Qfg2pbqy4Pm5oVni/xjA94pU9DU1NZHkVmleTQXihmh8J
Mtd9gKGlYQImKqgn/EF9VasnWW7boWjxbYrRWMaYJuYJ2LoH1kHcMI1VEc5GJrdAFQV7v6JW6MNN
2jI9/R93Z7IcObJt11+RaY4rwAEH4GZPGkTLaBlsg+QERjJJ9H2Pr9dCXr2nW1llWdLTTJOqskwW
IwIBuPs5Z++1s3Tw12aDXmEqUqAptTCfiiy4UYk8M45ID8zXGNwN839WeN02teF053xE5O9GFiF8
ntjXnnwa+7p7jsopR5PHrae8Nn3UOZ4oIq2PvT+1W5PHn7OrDXywA4y1MtmS1zoTULJB++g2rLQf
oWzu+sHjcF83xRPUWYIakcaScFsjyYyn+qbJs3o/ZoA081KMb8D/13HWyec+0I90rPBpZglSqq57
7Hkkce33LsdlMe4HG67aUETrioPAKijBpanSRB7de0dtFGik8UAmht0CzDQelVkGTw66HkP55hMJ
3hc3Hr+KqRaQ8FlbnQJFjF85cp00lMjYpUbC6Qc6rGTVo9n3X4n4ING9aaNZIcej0ho1MSJFezab
8WNgiYusV+b6HaOZyHqqEuyL5stE6/q1yVxYEhXzBaElr77yHuyiGF/yGt1JQ7wmQYILretByrXF
E/pR5xD3ONYNBwpW1yC/7bBst/noPqJMTl4cI1e3Ps/UHGdHY7DBZmFSSSAx0zb01CvovUm/bxuC
n3OtukcZxJaC5HEfRsOwtziC8QmmaTNaRX1jeHF3RHyxDVvXPJqjdXAVeqaC3emOpqCFfKK+GHEX
QAmOskvfaEgz6iR6satrkdH4KAeiROZ/lBOqD51WM+qo8SAnFT3ZDkj7Jju4PAZaDCu4iPr6yrhr
zk/37Z3WTsNDVcxJQCig/BHFP7r99JN6bBlHU/ZmTFm2RpmG8gWlf9F17v0w8YZb27jqvY6pcuzS
PafFbF9bMcYRYvU2WqlXW00xo0jGKAftkH5ECKpuO/hpmZtN70xAhlXPjbr23FwS7kxKB5yT4kUa
KdN4oyiJyrBP2dwpZthU7ZORJaIr4DE7KclMST++zJ0yHByb1unqQ2c5b3XRGD/0tFzjRoUj0abY
xNrpyZwwo6MGII4VkPsw7sleZOooB7YOE3uv5tqovLVDV+P+TBFca04LUxnEhmM2yXcgknsicIL3
WqG4c5JmuPgTT0WVT9BxXLgvpodpYCTTYQP0+jkEUHlqp8q5HzVnKx2Xo7MY2q3w8BrLcvbdBYYX
HIUdNwjEve/SFOq21JpsG088K/1EBiTgy6vIaFzIyDtZnrQemrZmakfT/ZPbF7snKhzcmReRIzM3
cX9yYgqjgyNTerNtm7BMV3CKsV6qctCWRs/UrBx7bV3ALd252r6370NvEp/SmhAHGQxSNKdByAoh
cu0Y47Zr8u4hCO6mDu9gZOnOoaHTq+rh7Om5/pBODzFE7ifcXOET2LK+u9NK5LM+J8pN06sfUFj1
9eRaHJTL2jgZafdCV23eCX0mnpFJ+WvoBD3bzTlgKnQXVJV9RsG6kqOjX6Q5+Wcz75fk1IfQ2/CG
bs1Mfxfhu24HJcwe67YO1H1vsfJKvRBHZPTGSg9LFyQT7zT33ADpNaEouRl2GzcJmUsRKM/wKlpq
+EnhrngLEbTllmgBMrCRH7YphlpJocsA9Mb1g+Oo66gC9cpYaTRgl2YBd2BMQ3bEhr3ZKJ2H0GfA
R5YM6Ad2OjvY8BmZQbuxXEmM9nZSp6s+jacd46U7Tbc5NbgGfppmpRNYiTRlnLZ2Ox1grpKVYy5/
Rrr9XyVF/p/FQJ7fu+ar/P8iKVLZBrl1/+1//Bs5l/5Xvnpv3v/LV9bgGDq/p1///b8+vGf8yZI/
rsLs/Q8xkf/8X/89JtL9h8kXh6TKVtI0BPGT/54Saf6D1qollW7BN9UNSS7if6REyn/QhtINZbnS
ckzbNP93SqRQ/zAtV5iKvFzbRb1h/L+lRBqOq+uGaekomISwfwlCVHYRTkUfpqtIFg3YGXPpeWjF
DcSk6URMFNkPdQE3xKk5o0b0/cPJ+Ri1kmvyH1fvr1IiycT8Y0rk/D6UI+ePptt0MX5JDTRLG1Zu
SzqB9PHKodSg1Q+hCguP3yIvZrHmDO2RYVfeuojdZff4N+/gT+GJvAOuNRJe07ZM3fjlSri+SQfM
b5JVlo9otwwWAXgjFH3VIz0eaFYaani9sZa0OtblEBn/fM7+eQP9xSUgMPTXKwBEmRLYpIoWqOt+
uQJtz6lZdIDBByamJlRljssPXqi+Ci3/lGmJgT66/v5Dc/v98prK4aMK3da5DdGs/fKaWlL1zUTh
5pr2mx7jnQKN9BZP1ffvX2fO+PxDBqihlHSUkNSmrskr/vF1ZC112GYT0wPRUA0PmzhqHvHybrs0
DP4mgtLg4fjjiwndsE18FKZuwmhTv3yoEnG2V1Z0lHvV7YGSwkwJrxjIN3H3BgyCwGnbRpHBoc19
BJYLWPg8tBTyv//I4k93NG9DKddwAdAqy3R+ycE0Okm8hCQ5WNeUD57GeekdZxN1hVhz+IfKNnEn
JRnMwsZelLm9TyvnMrTDba2jIPTnM0UQHvIx3maa+eBoOr4UF8GHc6My52+SQ/90Hwhd6JYtiKal
ESnFL/c+nW70YAiHme7MN7hUXx69aX3KH35/Uf7qdVgEASoIh1nVHJr7r9mg3gg7qpMa0Tx02Rdx
gwoW+QNNBAeky+9fyviL629ZusnqyX1nqF+vv+8TbmAkacFZSNuGVbwyflCgnmIkPXRsSIK+iXz/
qovm1HbV3ywmf3qWuZos6sLkemLl13/5nJBKJswuWbEakd1QN2BVOFDUyKh9dFpMNG5t3/3+43L9
/nzb2wZNBXveG7jpfn1N5Gd0ZxJUJuSuFQ1y7JigLwM/9rYNwOsZRbgbtH3ZqDu/H0k1ygRMOO/G
aZrdJEGwOmwBjB81wAXeR428DV8o2FnNyY5Q7JBu5M9jCZ1dZE2xsYOwXjoBDj5jOLqV8dJUWJRy
TnhdTaUX5+LKF3uTpO5R69ujndsgikKesghmAW2+4pmsGpJ/fBIzMDcl0BHw7PWC9KYS9rw9o/fD
sekhq1Unn6H8EWHT2q6am3zE4CNNN95NnraxMvJRZ525Zw07Zo7WagK576XJKVV+SyKkT+6Y3Ytl
gMkbUsMagRrmXi3kTdT8Mc4jte30VOFZaRBIeH2xgS2CAIb+ZZ+vqgrYS0iqXZ2thjgZ136d4lMn
fHFEBu/qJRPgkcKzaDgvCsDVBGbkq0mnReA5ESi48ShFRjxM/5T89MONnzrhUp3fPpKgBb9KA0Rs
W0hWy/4gJkITa1otixZcC8xFDA2OfI+a6hE3Emd5Z094FVSuH5Rj4LSQbBpRzwypeay0n+iI6jnM
vMdA5ygvNFB8hNPYiGVGQJELG74VVZFNohO83RJAvjDo2CGVc1T+XBWo+evp3KIQDmhlb7Leu6+G
aJ/o6W0IITDNYBL1JnIDF703838v2iDuJ67NvLEl0w9rqAfMF+W3dHMwYU246eeMI1ICruDStpXp
Hu1yJKXTu7VbbRvh06aMd3YGSssFATivdq02BoLDurbLGzv1z9LSmRmrZtUhgthFBXOILCtOZKpD
+E3vLQNI0jjCW23Pfc401HDxsOglQWS+9QHHAedYRLeSGWCt6S44Nx1Tf7svy4Di1X5Vk3XRiovq
3xndNwszxRM6TBmuPmND338BL5zxmstIOduHxE5sXFtAzVDnwk0ZARCItGmKail640QowhYZ7ZK2
7S2fs9WZSWq7CU8B6a+3qaO2bpXtXIPHswnlY1HcZdaAzonsS0beiKIzIqFrTT0xFSqY72j0u2ns
qLwcUKg0gmapLdd2RpuxU8ZTmhvnBOMY+ZfVW9vOzBTyE/AxL0UdXCvb/Sjq8nFeZfphloJFl66M
BaMpfsoxYeb7TOdGZCuQJ/iH7SGdEch7AERf9NhFlwq+bDtPvYbeOGDFkIeKijzy5GYcIK/okQ0p
jtFgJKlEDdQauTO+9Hn4nNccnjBsXbMqvEIaucCWshY2bLb+b/Ys4y82EwbL3HAum6st1S/B4rGr
6SgIKckLy77EaLfLoPjo3SUEtlOmjKtbRldnlpPMX86geY8V+kserA0G1EeY4n+zAv/V2xGuYl+T
PEScp/64t2HsHSMpUBl7Cm+8EfCcIYRulrlT/M0rzb/pD6cpzmvc+tJUtmQab/+y0gu7QYljEYLp
pliy8XWQAzSor99vKH+xhVGCSGOuCxxOiPPH/ZcY79Yw0zj2unzVJeHVJ1bYLL3b0CTOHCCVV2zj
Qtz8Z16Riofrp3Nc/OXAVIUmiex5C5rYudfRn9iDurOc/rYYnGcwmF8dZIP/xCsalF+OlC5Hxjkl
/l8+I58ePozLZxR4EXKe+KLUt42OnKaKxD1u8hrDzHT8/Yv+1cGEsatQfIFsSOLXgHSUcdGkBQaR
0j367RhrgN8XTymzmRbmGFsioyB/j+/+Mcjtc5jGf1NozOffX24fB52erRP2bDt/+mYVm0OMZKZY
VaSzLka73kcY01XfHTQ6jqvEc//mi/2LJ8MRHIXnipXq+NcDuY36XXcMVgs/Y2Bk0vbYICt4DDmo
735/bf/ilVyp0xLm9wlL/bokiBY1CJ26An/qcCui8TYm4o5sPlyrv38h40/VokAKxYeyeT2WIGv+
+3+5dZxS+jlWaGxDKcF9LSobYlnhBT9xXlnjX7lxZkLGSF8txIf/+xf/i0dz7gsY1rzwmdTNf3xt
Qf8bT4hNe7EU96H5SDl7A2hp7w7hd+qNKC7j+Pz7l7Tcn/XnH24bSava5b4xJW0C/dcFAeQ0E9dM
H1cECj5Uc7iBTwNzmuMOLHIPGvIPDJ0ghBJ0l00yQiyJSEjmsAQ5xyYU6JhachQqi0CFlmQFhIA4
Sf3uUWS0iUd4H52RmoeU+JgVkUDIO1N5V72MicE41ejyTZx3AVNs8R71+m2sq6s5xzywpQpSTqpL
eGaAq+ABaG8uuRBjZJ5UT75TeFP5xU3mAA9UE5SCAmmzCs9yDpgImAsvLTIn0jl8IpxjKLR8QKFF
MIU5R1Q0ZFUYZFawPWt3SfJZ35ZzoEU+R1vUBJgl4L/JMn51qDMXB6TzoC7nSAxrDscISMnIZn+w
MwdnhCRoZCRpOHOkRuAOKAJq9iiT8WuWXCrSN3BFvtumtW0KurTOHNDhkdQhc1hNeX825gSPOcrD
rAlzmsM92kBHOAi5dmjdTUD+h97TeK9BmkfK/+r6nEQ1P7uLS84xWZftbNX8KMZpV3kfRIAcldHH
S5mF70iMk62BbfZATizoem3STiIs8FT4yCecKvyc0WsNeanfcOIxtd0PEdIvdimFcWEsH1NXB0aL
4gfXmS+2peqzQ6vaL8pfc+6jVzdgDsxTXROMlvWGdbE7skmrrqvvE86kdd3py3700gfdmn+RQWpQ
EA7DxlRtfyo0s77pbWUgaYrumYnmJxV7cuXpqfui3ObQ+2N4L5CdoYKRtwibjFfmqwPVltHe2T54
R8Mz1pTj3dZjfbjO6QvCorGfNcj9Kq9bp9Kp70TLeGYc09s5hXQ75kX3gv3qyVZ5gblGiTs81IvQ
NHehoUWgg/Vkk44FJwtriF7dLkSDN0v+HLtBlpJat3bGWDSM9WuJmb6qZruixrk41frhoR8J/0LP
u1OY8KQQGm5JwFXTnJCeQVRbaJrzUk7D0a8gjRBuZniohoyvwszeUNx3XC2kSbFAK6eYhhAt4CzH
EPpqwbBIx+HGmce/jwDFMJ0r+SPlkVWIDaDz6y8BYQWXBEtWj6qaLvOdpxlgS1A46AkuKuh2TwXx
m2s3ZWRvjhzuhpbZiHFJPPuJjjRW7n7nxdWVtBeT8Zq7LwHMxRa8x3bYz76VQlSrekTKGfJ4GDLD
v9Z85Zl3nm2KM4dMacMlKoaz8Ktd03OGbNPXPoRsZOvH0fQee2P4iATcMaB8ydBsw4K88gINupLb
UvP2rYD1VdfQF/vi7Oom+qFZ1lhX/UWkw8VR5V373QXaq/LVYxHqmwoekMg6ylkToFmO/CofLnrQ
ffl4DqsRMXs5nMGcZ4zn0lS/IG8cODbS4dl7strVjGtDMSJH0/Z61Z8J2F3SRymXMH6QqiwUP4NK
5pKUxXX+TEw3NoUnw2MlkFGpDiEymNw9sY/bXDivo2fcOJDis/o+CMdVgsEABxuOtwqGs5E1B931
PeQpfrSuKTVKuycmHra0VK+1EPetgpuRFIdAMRjQp4/51xZqBsmbK8/sL2jzdt1Q7QIWCbdWr3RI
Phyp3ejeIU/LFSol4z5Kp7NR5teQCZbIkKZ47hyWeF+j1x29chc57aFg9oZK4Uw1u830+ibBfJ4V
/UUz1SPV0pbZ/RPcvpvUOGnFdOFftaYdZtbn/Nu6pLyGyl77uraiotvFatqEFU4DlXVnz6e1MF9V
zwoPwizX6DOOVuE+2mq4xEb8Pt/clVVehVHtUAptpbTuDYHqA/PL2bR2WjReCPC4Gh4O3ZpKsC/6
8/xmRcDtBNmbJB4uer/CzoCwUW504T9JhW1FEOZYGMepCJDtICocrY+w3pBHSjHUfqEptMG0s8CY
cl0l+i3O+tefHzRSyHJmWxfulAsyFQbtFqgXPfyyovzJGscby0XGYJWvDaKMKtOLranqq+VGO/g3
T/6QaOsgt74GUd+HAeBpq7Z2iU/t35bmV5hy/uS2hso2ndpYfPhZdbXhN0+1ftYse0ukHpKXHCo0
m1jfKMoZX1+lhrNqmoBaE3oBsWGHOgBcHkPcTc0XKIY+HtQ5YJwaWA/cH+7IHBUnvoWOA+IaQojB
GEELq2EbqwEtYDcahEccLE2/jyPgUgU51CK6zTSkH2l2LUP9bQK0VmvjW+h6q3hA3GweAsATD62W
wJGXESzWOUjnUHlsK72B6QWk/qlt7rq2qjccGK49sqCUbkKlQgefr11ubMuDhaEqWisYa6TSfEbJ
ExjqkZ1RbkgxxJkePAESved8gkMcp1xUd+cW0JZLGNYCLwgGBnv4kXikVdgk2ALGKGH9sU6OmRmv
4uyKhk5bFnV27WuK4ghXitVR8jMefxG1YuqQeW9q0I+l08xcQyCxPHsSD/VegO7oLA2inQotBpL5
m6XI5rF8ecFI9O7HxZOvq4chZOXSNL4ZRQhneEe8ocSC3gYsVRjxTHvlh0a1pi2MEm+HpX1moy8G
6eobU3TQA9q9PiAyMGGGXlSiUJcDqDEmXDVNxSPnEG4GN/4FWtOqSoBuRQwrZkcSDPV4yA4/i04/
NuF0MdekgIreDVCAdM2mDdr4kJ+O9+jCV4VEp+VF5ACjLSYqi+Wj5dd1iYaHNOpvKzo16fHnFKZS
AYSsF6Vnh6nJ37yGvDak0sNEfRvXEj4vb9HMcLcBAzk4HbRJOwy4mPjfliD7F1AEq705ExDaxH92
tK2mAXBP+F70hrjygrgDdCfOCqMxHgCXUPhMVSyiyY2RVx+ozt/9yv52RfNlEPrZaDR/miR7i93g
4IHdIXFnWxfhZwkyahcgI3GQG3PS+SSdhaxpC6Erg3p8BAyU5hft3ycPmy+R44RpefgeJut7TjZf
4HhZujG9RUgaKU2dEON5Cm+owGUgjjanNWTS3biyIvFsey7MAAfasvfIY3Cww3iDjm2OfCaBzSNA
2rWuDRNlQDRRuqxxobceXlirQr82BD+GBMrk0zh0t6XHR7CmnRsbO87UaNDcV4IxTqqCHNtReePY
06I7tJHEDOdPFWNkFTcutaOG/AbGElN8QrK7UoNhj78BsyfWp5z/Mix0tEOi1oHd7EanIn6gPjRR
TYWJGzzXxEtfNrd957z6rfs6pWzx9MGTiFjwGDcPBI1QSATOlXafzECWCQReNSA5MidnxdmRIiv+
8Iv6wy2aHxXnFKl5n3ihv/sQvo+vkfYgq+QDFbe5E8b0Ugt5Kvu5rSkwlyWVsDepRZBugoS3RBGy
SnO+KHfEojv3pAK2ihVya9RyyvuRUF35mW5vvGmpHHp+JAqyJEiCgDlJz+3FrK9ORq7PUXlQkivO
rSiNMdO8y3zcGc2zqecrZ4xOXkjACPBZq22e5ISzoSaTs9ff5ikBkt1NUDh3ppOt5y+hgZwUe/0t
lcrKyjQEjQ47c0A/2tv2lvHqBQ09R3nIzequVp63nln0dQd0dGyGRy+vNmXHYgkTVmgI5NPWv3at
cwomsEOtyJ6jzrxvKfAXM2clDbadQ3qNLWfwsEeP3eEkT+wPSOCAfr0/FU9tXBOj3RLeMD7bjX+t
iEU4JloHxseztow30lM++ndJREPapVlXu+RvM6r4dFLvmUDxXZhIEy4F09UhxiMrq1eCOTE7o+JY
9tlXDTyt1aO9I5xPb3IeAsYQ8LOc13iSHzLsDmFKP3zASodCEE23l1XvribBW0aEDQCWXo6D2HvI
0qmJP4YooqsquudKL8A8yuS7I6F76WnT9+C8/hwExBRg+MU3xetoRz8EBMcQAJttp2vRtHMS5IdO
DvECC9IjXOSn0SHjqezZF6EnJNOu7409wPyVdIfboIxs8GnjvlLM9rAoqa3l19a6zrJPJ/ed5RDM
8J4oD/As0awP0egtjKa6Qz1G/GSYfFfJSCyMnxzniy8cD8ywSXOowGU26fjp5MQ9FDymMj9VLk9Y
MzEPQHA/o1sNgYqWYF23p2HrMuLRTPuVpbxPckQ23TARNtwCvlQgGUmgMTPg9yKo0fm55YvnQY0F
CjeeuBy8mCgeTA2kalP6FeZ0esCJxZrk+9S7VhqfKk3eZdieFnbiVwunnq2m/veUencNdHJs4Gmz
aiy2zzJ5LIV6KIMRXH15ipFfEz09IHsNINg06ctgBMe0MFOsP2obVN7LqII1krq9HXQo24x9zh5R
wZ+MJLHezjBSrKkV9/xthR1kWYUbGbPXlaPBOUsn7a988YOH+avWvSrc5qP5w79rvqHAgeb1acOQ
fltsahAqq2k2KeDIaFKgjewmYB/ZeOfKeZ2r4tKOzp0TWDPfZIaouK/dVI2ULN5n7rD+6X6DNFUD
q9y4wbgOwlfY1TYMxgemnAnKHVwtEDc/cyBQ1MRMeqY5nCFItxxT4Hb3rC5jiKkh4zv/+UM/L3Gs
tV853IlFVYpNirx1FYXiqEtdrmXDwQKZ2gOHE7hR71YE+ZRjw7A2O6qrIOLhsue7O/xuCpwKPrk7
uRehbUNJvKhqB2t+au16NnOZJ1h1Y03ejGi/lkmm4eLLh93gcGjH/Bvkqjw1zfhgR4VxIwftmrpU
UzN4BzyncQIUF2fzlM9B1S7JEzFl91SV2bYxMYa5ubCoGLPDzOWkfYsLsc/G59B74PMwVIOYHbF4
zFSnpYrCgWGsxuMAZqk0K3astixRuk3P5HKYIFuHh6isN2SbEGPDmx280rzJiunVmPpTz6iOtixb
DPgYt6lLaBXFPgvFF5MsuIyCBwlz1nORaOYuFc7Zci3ARnzp8xWKK+JEfl77EYStFetQjXJFlQ4K
JgwFsRbCuAHdqZ/MynvO59PYCEevqbuLVmaYFadw22c9tGrnESGkiyGjE9siie4sIDKRpSSySO8V
IeT0ZO+7gQhQqq1l0VDyYAhCgMpIaxl39r3o+3QNLvKk4+Bedv4UICdlJQkJlFOyydbVpBFnWIu9
ECUYn9omK8oEYG9cpGTwRLOiAn5nfcb9dIWd6e4nP/3EdWo+udJ5hsqoBsoWxK0j0aGavQ5+VC3b
euL1P3SXSN5MB3Hct5LLmZCRXDVPaFU/9ar6yolqXhbCuedo3qx7w9nHHZti13KuGIrqSlUFX8UZ
Gcy0TPskPhERTTzi1XQK8m6A6jdcHbogQImTnTmvalVvbq2xvNgBx5HK6e5QHhRrC5oLE6Y64iSU
PUj8aSscs/TKXA0DInxxHpuWnHQ8JIuQn11xIIA+5+h3jlUBlB+tU1vWkiLosabbtrTQhUNmYNqu
tzzyAG1axz82FYPP1HyEozugLtLNXaZd6kGOq3g6q9iQoOfFlkG3XApZEmLDkhN3a1+Ge7uNvke7
JKWAeCt8ezjeWLpYMNjjOLtFDUPcJPPBY5OVBayVhzcrdE63xrDXW13eDIQGLHOLOw/OAUEXLJdV
NJ2MJL9aPbEXP9PCZUt4XFYZEIvL23wc3JVt0vgZ+xJS9NQjlIaeYBusKkh0vE01ksQG770NzWrx
88yCi5c3hfqTrNmTpB5a6yQKrm03+o7ktAbZvDOtQt6Qa3Ut4/CMrQBvaBCLFabJNbZq1oIkXNPt
ECwm48oX6n+tUKkiE6opvn8eLBsFTH+qUtS0jNA9Hetr0SaYfBPsreey8Tmp6vPOhUSf2FKPnHDU
v2t9sh8IzqEHUfLii8hhBXbdZ9+K36Y5RsgYCOgqjPsEyK+OQH+xA7qIba5lfs81OOWy3gDt/SHr
Y930H5ZWf7slf5dV7hWRJEUmv3XKecSHwviGNxI1nf7RZe1TF2ZUzm6zZoiJyLhmibIL8MfDXQgf
mwKpXGgjgaVkqjz0ZFn4g1+u6Tw8aHTXix6qnj/imdEiRqq8I7ZszHWEOgABDyz7Kx29y5BWKzvh
3dDcgCrQfMuMj1d6w8nXmcuV4Xt9zPC37+mMfXlq/LY9SO8/33IsSvwkwRV2C923OcrVqzBqZdd6
FmeDwuMa5M13RbsfMM2GTJAFyoN7w6Ol5Bc//x/cTr7M7/2ATSCOL+aqKjTgLdkrgBKz+QTWNff1
oo8xgVyva3eMZJkQli/YCL8hLn55F09rv1EMce3m5bnPnrsKj5tZPFukUy+KigJOpgSadQ9TNutn
VE2yo28hBWiQ4IdQIGBfDPC/liWKj6Mn8G3V1C11qg/3WgEFA37GFi5LR7BPuEfFTZnmafshk+Qv
zxWIyN5LBd5h8geAVR4+Q908a6F2LhP9u+3kSXnjWhsU/qU7d4jOsdnrC1T2GNAbUVBZwDejVZ97
TLdMpPgizUiUDEAAtva0GXBX7HGbZWfVU4PA6sPdGDi4Qx1krEn3aOtRv0izqSDXEXE5rvVVwwM6
MuTtnfIz84eFPVpvWvfMCjEfE/FJQsvHz9Nj1yoZ2cPS8aTsH9mRMEeYxq2J5wfNYnDXdc3t7KJt
fNh4QZ9zwux3Km2bdV7i3S0KGxSBemgaEl3DoHnMSZyFiG58EAi77izOBEwLiRTme9l2+SwvC90b
mynNInadbV1ZCGO6t4rYu7oel6Y9BAztvXNTFOG6Vv0utPNj24LaS6r9QKslbG91kuMWNhamdebg
mhnR/UXPSYHxZezzK+dBbs6CA7tPEMuoa2vP2/TgpxZjDsLZbyEpjF10U1kF2fX5I4O9t41FLMfQ
2Xemz8Kvjes+CB+8ZoTxAaW+rO1HWuoPJvwPwDPPtQ9oxBm/vMg9WIHbbPXx0dDCk+wDoNB+d5MQ
e5riJRCCfkqbANCONcJdkkNjzYVFhxzHSKp15surOQrmiNYnJXXMF9qdIUbtynh8wdFy6tPyDYkR
Rg7X2XWaj4u9h+hbn93evIhy+ED6cdYqQnVKA26I3y0NS0MV1+QvkUM/s3F/+KRZLPoe7ByClA+D
ZDsxcByWVjiL/G/DMLytO0IJOb6saAc+V0Z4oTMX8B3mxr6orY8CshQC9/poa/JpomNoY9pToVDc
qg7CBug7WVV43PugeAj0AYZSYCaN91gcRmLgBn9pJaDGSCZ6cM3ubIXlOw6iR1zU0OpcsNuzRrOJ
ID/TQXSbe8PQvnrA/6iKmnNsOylBbEN60gz7hLwEBKHYQr20V/DxESlM4Y2cmzCpIg5rQhjI/L0/
RqY4RKVYZCOgy66/mqG4t2OWuMq3GCe5l8Bzr06BitIu8nJJ6X2C8maqUx4EN5Os94EnSUnQwH3r
EkNab2TPosbgRJaADxMMj02qVjJ2noAW5KYHv0+/SUtOGXJ68TL/CKESFljanbpYHbwy/XAlBYSX
pp/hBFeN1Q4nGsfGnIPEEpXFe2kQs2SZ+5JWdjd8FngJPKJj1r6V39dSXtMOyjDn+J83BsOt8iAJ
b5TRvV3r9PKWeZr9MF2qXgeax5IpyitCOyx7HWbFqd6aDqs+rpmLiVQAvIh1O2mMccwsXYIXvbGc
pZrVkx99qj9GmXoQBVcY0AShcMJHcObiRNHC6dqodD3SO4CZJW76nht9wGTRU/otpHjHfHhW8xrr
OOTXYFEq44F+UAEFJfULYD1kejWFdQ5yWMLxnVXNocunbiSyhITde1KPGMrVSHrC6MnX2DyKFn9f
TdTPLmnu3REcPSa5o5HQqUh1/TkTbNURMuwUPhXtEPvQtsgHPeZAbCrmakTX4qpBglM6uiOtc7zx
hyYD/WaTMYPe6tvrnSv2yzuzqIE4m5a1HD0If4S7cN09f474ncIVucAb2+uB44Gr5oLhlCWMj3YK
JrCbUKc3MlO1T0Y13jpTfvJnpECObGnmk1yIEnu13No8EAJCGGGaE41w9Jnptg7dhWwHEuSeIdjc
VjC/+8E+MvomS0O4z64G7R2JGPHR3hKBxU2SkyhkII0yRX+JpbXRqGQ0wfw1Dr2DZQTOzLGlGs/N
4+BFwAEHGdyY+eek3zVpj4TWrbbG4A0Hd+yqRauJK+1xAngCdWeOcODs/DUJnRsrKsjDmWh6eWO3
NgN6+xNNmkVfyQ9iAcFj4zBCRlfIjOCn/mBVTGJ8gF6zsG6Z4qKBpHdM5tEfigkDQAlrLiFWuxie
UAPHZB/Oj5c5Xly28VMRhIzkXB0+Op/A9aYUnGKytJNklxnKPsTQfeX0w+wrXOJFp62nMUDmXen4
uF24cnFURJtBY9hDWyRJ1XQc6phLW1yksU8zL7uZkGkBK+FYO6rwBC6YzU8Ro6Li8g39xT1d0E/H
yKK1l5WnwFH/k7DzWG6dSbb1E1UETMFN6b2RocwEsSWK8N7j6c8H/nd0z+BMdnerKYoEClWZK5eh
NXD+urK/lUMLIan7LH3kgBlKx8DH9crFko016OzSyBLY1xklc/vxXAfl2jUN5Zw6EXnO3U9OGqWK
lfPCkdXO8wNsc3J1rutT0OMU5zV2DBeFGwPLdMGWVLa52/Z/QrWYTrDajFhqm6LS/6zQ2jQyfRjw
BiGxrfLOPnmKseOIRxs7bcro1U/xpDV3t7aNYFFN4RlqrrbNOSvDhLQDYtHFoM/8fLLowjR96/lk
eIUGOvGk2DZ6ty2k9oqBNPaieOkT9+E2P/igWWuhJvuoSfqZbNV30WDMGTKx5MGavBQ4O4QVV3sz
q/8GV2dKZU+B4jr2Tp5YZsDIc40uDocAZMWpPziLQlNWbo40iU/msqKwqjsp3j8UaDNcFx/Z9NyH
8c4q1O/pf3sZBWCmLQavoyfauNK7u+lUWwf8Y4NWOkP9rkYopXAGZm1Ge9PgHZ61ZwnM06iP3mj/
q1khAF9jmc/tmleYrRPBF2D+WRhtjOkLPwPkfhQeorigvzw/SFr+6rZ2E0X3yJPhqVR8+I54l/Wn
pxXbkTGcP4x3Z3JH6xWqXF+0jwFFpSXvhuP8tmOyZJxxNkvCaxIUS4shFPhVizedWqUIFaBrUuJI
qfa3Axk4yDMpU/5ZCm7YVQA3EyqoTlJk0FZ/ssXIveoxiDOdzciYfjYO7tEddWZSgcGwXwAJ5xPG
oc1Lh7IuzpqfKPmGqPCtuJTeqm7Rjal4mtofqO42rcXMw6mVfxZPOjZrYl5L7mdKU4q8m5A8j0yx
wGrNmRzkPEDFy9ZlEvqldZwwpLlYaUu8jNHsTXXYyphs4tx0vjsohPQj2L1B1uQb8EZaRohySEmF
p4CDd20+LqE1+EtHd9UV5nTdEuxKKzE1ZkEQ91biGdIVzsaKyBxX3s2ggWUr3RvAIubCALxdGCHy
r/D195kjhyoRPVbwC4KLcyaHraJfbAoPTHMZzyjtQ8BspcVNiwzbZwD42u8f+B/PdJndhIjBHT0W
EP7xj9DOD17lryylJ50lGu/TkqAlaut3lxX6XFtdXT+Yk9w7gHo38JeWUh10F/Yoy3WIunuJ8Rve
oGdf6x947hJsg2WB4IVVNty1nrbHcPtHHps/udZtBlLTM3MZZ+q9Fsq9scUDivzd8hHl+zSqk4cC
CPOxCopl1fJusU9aoujxi5s6n1h1z0p0s+WrVYvfUI6PsUuPwjAWljquBxIFp3d9/qJbs+JTJ9tr
pr2cvtfzSxK9ekcbuyFRfJd7E1Mm560Ns/lN062D+SHGbqz82CD3LhPfGAl/VERDZQ2Wi3nkHvCR
XU5PWC2wF07a5rty7iAF0Lhk80gshedL6HdMF7+6eliIxj7ZKQ3UyFhWoaQ16YWTLn2p/Hw+fSaF
3NNYTc7diL2CMynWA1Wu2Lv30x+Z7sjzD3lkfIFf355P8bOXFn2+cwdtY6ntQ5rVI+rku5YTVsev
2QEfQzXHv/76fNizGr/uHkrRf22sqXBhvJF/KvW1tcJfq2eXjNKpKU/LOdHmL1FB9Sfb4RH6TAUZ
hjseMzuaWS6VY65BTg9hxE+eF8yhc5oxLrMQmjKr5IaTKc1mozuvoznO/nuRF3TsOpI/mij+fkLX
xqd94vSPCbVwTIudmrI9Pb+djTGkm9pzadB7m704xnVGf0XnH72ro7g3Ch+2CIe79LC/QIXKIqtx
65Q6wWF4lrEUg2kp6ppyTxMWUGgyecUT4tmG5yL+kFDgnmBGWfePtkgWQ168Pj88JvbRTBH9nSi+
U+UZpN/xN9pI27RmBdyY/kwLcQzUe88TYcNqyz97Pbmg4zy2tc0EgCZfus6fnnKFjJFrpiTWkm7w
pLXNQtXB2T32NjfjU0+fVCxrp3ygI4MsENAlP7v7OlIX/VjDvS+WScVXed4wI2HTJc41kuYPDLxD
pI8reg6ueFJsis4E99MXtd+dSFjHqdCv3pnkM7M+QKZ/KAImw/PKYfTzMAl7sYzH81F5/hORBp7q
38/fnFZR2rMnqHjw2l74VlbObzCdGYpufabTLeYVfFjuDita68lwG9P3531/vnnBS8zG2lHebJ/X
vM6sFwmg09dsSpn9KAPt+7+TaHqT6Wt7ZnF7vqPqn8aRXQqwYUm0+ixo5aq3hjueq8in6ws5p5yF
MAiRT70aFRdZJGLqNPgw098tomKZVtZxjD4HzzkOGLA9NxEt4RUqKhdbib6DaSkSdIfnfu3i8m1s
BzyOSGAi4dqHk2AKddvmSAWep6du1eekJwiZb/1ck/9dC9zTAmKo6oYja7o4PZsvEVZvsL3wceWv
PS/scwFC7vrW+l3ZsL+Zuv1Lozw3lfz83CCnVcBQF/SM1BL21sXzQZlWJgfLt1U/ZJDtSyvZNtNT
y6dCeD99fkZnUoKBdE3zeP5AOOpVsZzFc1N7ft/nc5dBr8/U/iOEa0YmZPILa2xClLhCfWf8PD/l
8/c1tbt1WDA919lzswlC7V/en/PU+VULsLvpCjglpZT6pvjV+QmOtS2r0g7FUtPNXeiYmz5Nts+S
5HnaID9/VIN6Gnp1ERIcAXOGN3oWHw0xXH2+JDX2v3cuwu+01t7BgdAv15MVEfCXSD593QVSGwhk
Lpaa2xy1ivtcDv3D7/vHWBk8/upkEFN/FFOdM733hMQhp7KaZOm1/VHxvPvz76bFFPkzf368562c
Xowr4muIHwlWQ+syHY/D827yVdHIs5tgrZLTTkfTUg196+TaDsNANtnnJcoq7aRk7ToRZF4NkO1Y
nFQCbvFWcAJm2Ys1NF+60T+aerirjXJMVQlq2zzQ03kQWqMf7Mum61qlHDJ2Te9qT/6MZvMyfT2h
cbsRk7+HOrdbax69CYLZ5EAZrLDn4nruGGYGkSfE5JMba7jNrwTkntbU88Ho8SVRcVtk6f+/PeC5
aTZd/Vb4rxUfrB+KHz+Jf1rzu22Db3CQt7LDjWfk2BA5xgYVRlLIKV70il36ubZC6R6pBTcu6Yg0
m1SoMuw4//EYq2Mc+WyNDUcp8PQvnY+pVHjuLRgakshYHv67Az3X1Ved39HPLzI9j2H3sEaWh8zf
hFt84iRA/Fq2V0p3bWMpw6kCajWVHnnQPYBAl6XvHgWpaLFlHqafkYTBFtDCQrHep99+LsHpII1k
cW9Q40zbpZxWiZ9Y21AmW7M+Pp+X54k2PRZUircQL32LBfa8yKMTXxXMqDWJIEgeUfyTPa6cn7vK
84Y/b31T1CsjqI/OdLVI/WSzpA2cOXNdY/VGBn6DYzIhYng7BrUEAZs+Pkq1mTb4f6mqEF9W5ldS
mDApw0Bex9SksguUB5kFSZgoplnUa0sTGC+ovGM44snTbk3CwKhD1lrWXjqv33tFQg+8LqUZrJmt
X+PG/ZeH91zFRN2F/+Pb3jfsmnPZMQot6C/x+4cYWuPK5hGDBk+AQiu4OJyaC3W0V9qEZygkcwWi
XUoN69weJ94xxKYusmuEcyG+YU1aMDOFnWVOOWIWrow4qWhOkc5TNfnUY1wZ6+LPzMIjY6CjHikM
kBAN9cweG4yJoro62hFGHs1GFSbV9hSEHJkYMxfmPK7NbxHZC8vgitIz79OqXneJalARNx90yTja
hTjo1ccyDTF7UCCSR9qLZA6Jbi3Z6VX91ZTX1hmWI2xr8hP8B2Y6sHebq99mHqOi5tZH3TEsUW9b
8tUhCK9z5M418zc3NfZ5zrxE0caTXSXHvsi3JHrCZVs4dX4B9/hXiQafDKZjjWzhbWXHkQZWKqMF
i6VfJXD3rDT/6+Q9jfVbjkp+TRLC2+TQXEIos5SCsL8ePVhYbvupxJGFvxcVFJ26SVYl8rCA+VYB
QtrA3IVR6lXzVI93A+wtUHcoUkP7QcI3nB0TErfqYACYFf68xXif51SS90hifR2fIXsD0BI50GKr
IUlbCkYftNH7JLd6hN5hvI2W8RnEw7zJRLJELejPay/baF74Yatw0ZN6Y0fOYezbN8Sr7IeYxWaa
v5dOuKkjYDKLmyJzNVpLF5utS5dXoOQ/SL/olIeU0TpeaWouaBPEmyccNoZEWRNTtm3JH5RMkCFK
UqORVVHljVggtofeaVztCS9KOhUSI3EteUD1FroWvRxaNv+o8HSSoOrGS9D4g8yiV2YPV4WkFr8J
f9rRuRo5Y8nRL5qV3V7i4A/rKAZXlTgOVn/y5dVRg1Wj9ktP9I9YGfNt45nmDBupNPtojIARq7lu
FGdN7YIdtb4YE6N/I2fuwvsAuCP4n08xl54ZHBVUzTPDCLu1qtQXd0+o7Rdp54yds3TntPUbqV86
9zD7V9Ykherw4vA+xVbLTdbA08rMjy6hUZ6UUGKRqdv3FC5dy9aG5IB0CFOdm7BFVkHdwgMVW0Dv
LXwxjV1tEVtEZls9WylChaV5R47A24Q8DCpwIfjQwfS1ta7kETLd/EiI5sUmwUZJ7U3tjK9GYwzL
RgtfZFFc5GhtYsEeGSbed+qrn5Er3xntz214srktS+R7Xo5bi3hTlfHeNXhsBvkGyj7mDG17TYJg
qxTjMI8cFdMzeGAVmQ8VnpieRS2K66NehThvuu8atrdz9km5yqegGpSvjfeonOaENnQT4mTnQWrB
NHQBxzSzl66ft79OYi5R4u5iWn8dJ/9GvypZ06yLrvlSbbHBOrWZlxkYc6xWx1z3T/HIph8mFe5e
NsdrmxDlUPCm6NZgcJrjLo+ULW5VqFLUrt/6Ks79VWrjb94x2hr0G1P3YR0YYgEre95GjPTH9tS2
5ql1/XMp9IvVDXfHZAbl4bCCJ8cwU6z+mIPhdUa6Uuzio8vsG1EHV6hCGPUZ8m9M+0uPndGihnQI
qTwJFpoSvDcAC6NHUJhTCXjshMsmevgqjfGgyXZjo0yOBR4xVYIvmRWjX438dWqYOyc8wK4MFyYI
a66xy+KV7GEp32CPAcPBmwJv1Sn6dpxCcDODZEgy09IpHlchJzchLxdt+K0tQN484cL2aWm5lpTH
xiGsGGpj82s3sjwGuUXgXLZDWPhVeITzCunuRGf/DFNsr0t+bzkF+faMLOalVa/d3votWowLwxpf
SoKkDPK/tAbDA24UfFImoHoK7YeR/yVvmEHYw0ZX+39GXr4T9rbOfaitZA0HKjb6dAjTrGRygSXm
ZfSHOWP5Nb715J8QUNeTv1IGxSKYwoxbjBPj7F80hRzXU9yxnIKPLWhesLkmFBJGiUc6cpNyu+Oh
X2uiYlGpUJaGP5s8ZaMv6KjdRUZ/gIACoKCfwpfTsj7aDLdNUpkb9FAz+GIbd6xarPbA22LnX02S
M0zUOZBki5tmR85zALdijsVTsiqiCrvv8ER315IMnZMj3DndorYxokt4XIocKw98os2U2WeYExfQ
Co6qYUU6DAiCrT0DqL9CrzXWUUICU16CSXTlrqorYqs7kFgP0pjM1Idjbv0p4Jq5EtJXGXw6U/h1
PMVg51Mg9kgytieZjrdFRZgI+ospPDtPdBLDqw6KjwNqrbXJpuLYMGJLzpM8dnZefYTk7S0Ncrmb
yL+UdCRQ4LJV2WgOlaBEO64ymA9hJcigm9cGVUyTBwaGAsOnahLviLuCRlm0KJoCKb2aLlQNr7Qp
ODydIsTL+gxfdluRLJ5PEePFFDbue+3ORVPWGRoGxhXTVhyavLnQ5xEI/Iz/DCLNBG/AeSmW1lXv
2ks15uSmtpC/S3I1BpLPWwPPZJLQIRJKCGmEo2tTTPqoah8BXpR2cNaZ8tWkqZPhvU+46QW54ivR
VHLfV9ZdgWTGsIykhHFYKRONUnGHTURae0lqe0p6uyDFXZvi3ElSp0stlUn5fLObGpS1UyE9EDwU
Y9SJvS63kzyaMWvI/8EjPyKrSTfLf2kZf8EK5ZmYwuUTmCp7IrqnT5Ku8W1kNIbYo0bYNxhvyKvP
dW+duhEMxilTomNs+aM5gqvC80IZZA4eYalT4D2hcPsSEDpX632BIbODrxj1NIEzNEo+gclogOZu
0Nwt6CoWQ2gtTndYiyx0klcMVnLgN5NKjbmr41Y3fPk2I5ItvA0Gt/9zG/j6PuTZ+TC8pt4VhBE4
yVBuFrvnIimJ1+r+WiiBxNi9G6787rnmlYHltFnCmcHoPALdJjbrQvQLY1tY9m6A47ijCcT6FjwD
/4tkBLh6mvyVbv2T2HgRDMvMJycbRWBgv0Vx9FtO4iGAAHLgwAZwPuYycsgUvXnVxnQHNXlydYWs
FMQtvp00IEG46TOof0ruf0KjUKGu2nCLdp71mU0cuoh7vwAMZi6F24QpmEs7hoOULjFxQhTemeFQ
EKGYykWwthxZEmYF6zBy9GQ7MnvLQoxgM8wC0QdB9M2CHFK9JbVlVxS3uLOvCMgGJgduD4tqpORF
f+SoKa9Rgq2T04rYyDRo7iIYpF1q4cFUn0zVFyuijHAgmrZwHQ5HmmP+4Ll4mMqdmnXeqskYeUI5
2HqC8y1pjkZx9XV5VBomY4X8g3rEt9Or17GP3lBEgrfQcePQAZ2rsxiINdYhV7OHUvk+j5RBpp1L
OGBK2QLZ5h5oUFoxmiduQ7/WOLCFbflnpyXBQ0NO/iyXKFC/oQNdHN/5tNz06Brxu4QmWNqdgizG
s5eto/P1YSSosbX08w6lnVe3JIYx/AM5+MFkhrtfTacFM7tNpzo/vSnfjZCQO8y6rVkZAdVSbRrU
KWDtjPY7E2OTIkBv1tNEI96BzZX5rb+3Vb9dWIXcm6MhqLPzn9hPwpUbDb9k4uVzy5SMagxclvlJ
y5hsVtUew9u43XX3UFWY4kksNEKpJ4u8z8HCQcNy+Gz0PIvG7C9a/mHFjrKtyJ9zjEpdSQwDXc5h
od9MJQpnmRQ3dzDOo3LRCBJBGHLCBrieIaNEg1Lgmo/b8tqnIsdEEf4DTIWr4uHnYYRrPOt+Atke
Uw464i04ChQq33roX4Mh+DX7mPqBhlDpxIvh4jNpGt3REuVpgLXJUl+rdrXLlebPJX1lZgVbIN0p
MDbCp3NKOp8MqD2WSJOQYuDVpzFKmCRjzeLh0QfaZjAnJnX1K08ghTT1D51twkvzmESHOs6u/jTj
m+aeq2YI6oXEqxDBXb/OaTTXCTn0G4uUMHYSxDu90uWEi3BiqkbOmnY6SBq9OfcrUvLswcUeRPKw
4HeL2sjahV4Fm5NgpgY8mvqgAyEjQQR3FqwxyjJZtUp9riWPQeLbKbR7ntMIgpJv5c/MFaUdMA2e
vF5Sq3/FCRkPI2eZpLjR5HrFZIkpObDhNXE1nrKq+FJhQONDXs6tFuZm1LUjAYM0Ima3UGH6YB2/
8OWpoQQWefg+iU/bvtrrY/hV0ChhEstWHRoMtEZtLvMzbf0pTLJ1UQBFP80uGgZTGrBQrmEFqihr
2JAv9sSNs4Jgx4lOI2/AVJs19LpTjjWbYU6Znh30USwFVMuZpnJWVl75UvrxSlFN5I5mS4ld/JBl
Uc5SXWczAcpXepLac/redvRPaDw/lEGuTAOmOkujt4GD8mkvLLrImY0CwMdPJ8dBWGGuYEoUFB1b
ERhjbODggYU682C/IN2CTdAqvbekGV8aPyUPTbwkOnKPClfZ7OYEDnhY+wJMQtEk6ulDvdu12NTq
t6hzMrX8kx0xbbWivYjTPU6Y1xaCO13ZX1i5/twaimMRAQuWWbpnpIpdT3HuIWAGJIxiNEm4VSag
GFk7FJ4Xz3s3MhAjWR2NKjxXcQPGHBD8EPyqQ57QmY6frbgR0sOoKk6/wIfgDXBJ3XbRcOTZvrbD
4eKkKPVXnem7vFwyNufxzzBaCMuXoGiPbg0v3PwCBMTukcTd1hoeURb+ZL2+DQoe4SF9l2OBPXDr
XhXf+xlDSha0Z76efCd1wlWVKYOE8t4q47Fw6bSydKmbeA/7zo6s+7NIwjcE9lP7/ef6NsV1d5re
Fejita+TFWxDSETsFpGertxCuwJK7BrduViRCQFvIULjwEGxmVSLWp4t6YmWQ+jQQ7bLLvCQrBu/
sKmFgtF91uEgQQ6y1CZT8x89SD8YsZpV80d6MgzuXP0FzaoG+gl6FkdPj4GCpV3j7DOvOMEB/IQe
V0PPHm8+B2ZN5lJD8VIT4eDq0ErTYUZe+yIndiUNjUnYeNKG7LfynEvjhn/M5CD2x7uR/MIu/Gbf
Qe0Seis793eG4+4Lcijx6D9Ayz7xrrV9kV5HQFz+4FijnkqOuVmeOsc9Dj6wPJhKoCZoc0jQQIIU
KfHebdSNijWvr5NLrGzCIEXR6Z/jYkQy4L92rro3galzgUJFKhed/AgvHN97gioGX/ujptkIIz7i
zLKULWlD8MKsLsB0Tyu/XclnMZJlmtuvShO8iciFl2xhU8tIV8sPQei9syVhgFR0jHAGQpC830L7
cg3/aKc4xmZiPEpcWpvO34rC24l+00QoLwXMaq8LbkWN2ru6R6L7obPdD0F/xE3moxf+r+69lnWB
F5YR/xvvsdZv9NCAkde+TNe6TNy5VyvOvIuqLUndO1e0c6lbZGoVn2Wpu7MxrM6tRIRlfCBP1zZ9
z8c0XBfQvkD2UyouWI281vEQb8uWjPG6tK+uNC5RSHOvGWlzkuVHZyt3FfL/zNOgVSepxjyByqYY
FaITZLIzFPPVi+JwIWr1SEaDcajhr/RQiOeB68SbDBpji9p51qRHLOiVpR1kb8WQXEwWqJ5QMg9q
o60MMeZ0iQbRPe5L2ICHwWD/zZjR0Ie/4Nm1csPiPU6lN0+s9ByRVm/V6LSEeY6J9AitOYlIXypU
ds7xrPLPTG+DV7/JXGafwOpmFpHCxX/B39wWxbpHUBAQOBLXcq8oTKvNmwOL0+zszygxNqGsboqI
340IRp9xEbZ+UYpXxMTHipYJbCj6FF3602X9qxVla5rYt4aj4JnBxSQN74sGtxglZGhsL3wK4NLn
GeodZDxpB/iQh067d2jzYFEIuVBq8Vl5AKJ6oLPw1Oq9VNu15yU3j+JnSo6e2yoa4bzq6ymCtF4W
pXWLmF3PikDr54rqrNWOBqOsIG5p1JvErPxgIDFk1OE975kjiPXsBnkJ3QQST/Gd4xWxiDseqIE4
abhqK4KUSfFKmi2SJXvlVtMe5JX/dPbmGE1pNrQLhUPATIv9kAP4+3b2q3Os6LEJfDEln9A99R6K
OhVTD1unvRyOaG5pJdWllld7GFQIQ8lm3IUgyA2i0+5WSMPGnoM+oy5TZNvZa6r3HygTUH6M0U9D
IbcMoWjAn7JeyK0aEm2AZlUhfD6lEUbvqY37Ax45S5WhJNS1f7UWQcctbDbqiXUIYmDNG6vY01Bs
FICwBV74BtxptBFIKza0jAcFNgaSXloRtdVOmaCqyVTbAUUhZ6SMfg19KplCyJJ1cwxT4fDr0bGw
85Ol7ruoOKcYDi8KaRJz8CRyO0Sp2pH50jZZOes1HjDdm1dRShKh0yJ5UQ9prt+1ml4Gu0Woc0lg
UBx9tQHUAbdunXlZBL8EPCzNcbL0GNV9awOS5ob76ZGKDXrV3IpwBE9xVrajKxvVVF4cksUc0a4c
o7UXevLb9I6xzQttAbtrZ1SVmGsMJzNXaxejLkLQY8M4+B71GvKDZR6Z72leLd1e+zT0oZsJKrMh
cKCTVDa9uEWal+KDWfkRofKuG90LcGOW/oQIjP+kWdDbQnhGG7mKGAC9Nmb6qbzFXi+WfWFPk9z0
UEHEqZWJdNWUDxKa0Zz1x0Sl4fKY/uWFHGZMFEgPnUZjQQ0/3Ke+aO33rnvoAvC4UEZYqT2ueL11
MHrvBzj7HgyQ0VLsJ9CIfYcZQgURMSBgB9yUBkZmYOJ928bbKP/IBgUDPoWiZmhXcW+r6yLSLNiW
3U+Kmb5lFcZ8RIU86yJ/F/reZQQN2TL7IEFDvELPhuYR5XMf08B5oNhTLGP8BdA2szW6CS+NQwbk
ExcEA5bRCWCf2i+JDwcW6zE5OBcSJzalTdjMYG99YkCp0Egdkwl1mzr2H75f0n/DzFhnRYX7SdF7
q7Q5RsJbpLr22dv4wUAALgXyaKLGl1GvYmLvIVy1VyPeFEvMEeLWgYRSM5Pn/1DTwtl1RQVDyt+A
K69KK8RX23vpKDIIv3OA03yujMLZno+vsUiunW9PFjf6KjLVa5rgIhDjXxO0f/j9lOeqXJum84U0
Pt1kuBkFWEKCXsgHRXsjSKRUoxP1/ibW220fJ8bF6+0vG2bjzPARU4YF0ev2pBKclOLMpqBgNtnc
8ZaMHIGG47PeHmlV2AWRMpCb6c/zsTkT8EpsRksqRkOKu2qq372v3fpAfsb6qVUNkDLNxdWAcy4s
DVDwvMNIC8fEyGuwtQFAD+RvMlD6xrbAJwHOq5LcdY0Q5CB4J4lielSJCfajN6toliWZVRbJBM2U
hq4R+2ZqRbOGqlTMKD3eJ0sNzDnY4nugkopMxx5TTPQG9sHRDlZTkjOA9UFl5QRoRvm/biThDMNv
B2YRQgQDSpQ2XgzLOA6q7b/5/daTx6TsNq3BOALzrGVkt2t9ZGOOo/hg9/9or/V57rknvYlOadpu
MkqkmS5cKPkxYOE0IqoCUpf8bGYE/XosEA8bvrUY+vw9VS5VJ3atLZdmO6VEdsVHFNPRV7b3JhGK
z+OM6qiJwmMvqqtH4jvsTwttq3WoXHgUHdDNzNR6udYoR9RXrO0+HNv6DRKKpUhHXGF6ylHL5Io5
tiQKtdkzf742UN03Mu6vRkhOk5gEPoXNkCwgwKWcJy66sNFrP0maZBzXjqhblFtiRIyYgO5HpJlL
ZrHwu2sjx2BdIdplbOfo8xhRWr29UqNuU2PxDxADwGIUB70CzA7NDURlNlFaHGz+kfRFZ7VvSZLy
idwIN8Br/4wou5bwMuo2RLCpqbvBKk4+UbOkSl56nEmX6shYWVtbQTupFHZEc5SDzZr81Dzbn42l
+2259ThTqTAIQ0I8HZErpvffSnvJZfNq+DZgE45TcZTsSJq74A00jUhwumhvAd8XPYb1kon43wDX
3MMY0FQGfEocPPxxn1HkIp9Ux1VzGoh58lLzBJjFWK3o30IvuTAUhXGoKeGc/ApgjzqdD1YHTz04
IMD0lyQuF/NiOBmhwMBjCD9Tb3gPFOML9GmWsUyIW4J+wu96Fgl5+ADgH6WD6eXFIymd76qpPhC0
sOfny1Rml5g9t+rLa9ak16xuL3pnnUpT7O1UuXX84do39qrZLXuP8afzLxXBvbPDT8PLb7Hd7uwO
X2Unek009Ycp7qWK22sl/UO7NOCAMuzfS0KrklsyjufYVq9lTgpkUmPvXSUrB5eppKMlrdrk3bfM
jQ+GrPXhyjCUuai71dj7l6Tqzh0VaVxgTShoqS3jkCLiylIi3QqzvuKw9+IJAE1/N91PGYXXMRq4
bUNRLL1Uv0quCoZdK93VP1qQ9NlYEHSeufU3jKRVpwK/jT2D+652b0YoT2pgL1UJYpVb+hcN4I6x
NvaOpJjPSr1eJW2uzNuEefMYbRpyUNARFap+Nf0fHfPRvPe+Ww0ELuqqFXzKYJ6axGnY8TmwMnQm
IvHnapSAIjKzC4wfNNywj+p8b2AQ2Ihiq1Faq51ziJJPEZiHIfSXmi3XMu0QhBzGoDhYfngWfskp
hQ6rb9KvPv41FUDuVmxGu3sPcbKdpWQdBtPRVIc0u/uqG6/AHm9tq35j0nVnGEMwJMOJCFhFt/qt
zFGko5fjbgQ08aUa7uykhbXsFF8+STfou3J4szkyUuJFZn7a7EozhDXnz8nH3AiiPtwcPmYPMdQG
QfWCRSUQPMYuYtUF8OZSKN5FKukOxhYShHEbZsbFkeFPn59M4NaOs7fy0veoxR2+VnAdsEaTkQJq
DS+GlUMZNLFoCUut9JVGHiMCpHPki01eO2eypo5evVWb8KDl3W1EzamUt0jXd4qefcMtO3kZjlIB
dnS5uORFf03T+uJJeWxgrNeZ9tLrzk9nRVur+A2Y4vROdY0C6H4i23T6vcfcJ/Nqtop2EXBoDPQb
Ws1BVMvlRCZH+rYkMXVHuAZtOiF4VGQpw7bpZ5r0TjqXQu+VH1EA+qbuOjSHhUPNXozOYqCiHCtI
p4rcqgOjBION3FCcz7C3loaqf0mp7F0XhrKdnRs5LoQdXRnqTqT4ZW0Z+0F0534KvBu07K113AU1
36YemdJGECtgtyF5zMzVWJ1qU92lNYA3QVmV761z7KANtV2pnB8dQ3MREUHn+4skrXnig7NEaZiw
WfKw7VFR/ctwh8lcZvxkXg4pPTT1XDO056bO8V5pMgxnKdR9azowx49KR7ATTehBWkF7wy1lNDdo
klbDMEL65tSt27cyEftONVdZApBpl0uhx5TbPinoxL0IexHGsH8zMe8Y4AdNday7ZGPgyVNFHfcy
AJ2Va9Vjvl69REDhFG0tNik1tPIMMmY+OSMJBP5LL/TfCdvR4M8i2LVPTYBpmlmNm+EndLVTUUDP
LVmecH+jZVTa+EkkbxnZCP+HK+f/ssg3FPhNGt6nmqXZ+v9vwd78D3vnkdxKlmXbqZRl38Nci0ZV
g9AAQYBadNxIgnCttU+nhlIT++veF/EzMn5ZVWb/N+JZPEEI9+tXnLP32hFa7K5GMixJPKGVIP7Q
hNdUI1sU0OLf/se8BUE2/QvM0TEsA/+FplmuZfyFter4LhYhev3LjgN9j09ArYY7qNkfKpLmqqGj
kpF+qNX5Wr7vvxQm8k/EhPxzeSPHx/XTX9NGxCf5LsoJ+FXYNv8h//r3AI9/+M0qF2Ee991PPT38
MLbaP0d9/LN/+XskyNNUEgnyeckiEuaaFh5i++dEECyyFrD2/xuH8f+GifzUQVT+/Dc/83uKiGH/
Bsne86DFwuXkF17u9xgRw/1NtzSRreCatu14Nnf6jxgR7zdLN1gTgeBbtscv/F1TdG34739TNO03
jrs2lSUQorpt2/9Kioin/QWHCv+CkBPP1T3bJSpCU/mAf8ahEqvA0bGOIZJM6i6eEU2R/mUf5P/p
NpKZstZBXtjhpw4acBhRjYzTTMRkUx9Nr7wfjUejNj4MjTpjNIGDL+3cWiZRt4HbyFrqqq+9Gb8G
YfFNKTkgcT0wNm3XEJgYNqtAHxDBJpzuy24/KxNJT1F+n7vutOiJGIVO6CxtAgmLIVrHCrHAU2Mf
+vVsGeoux2sDuuScxQl23rEPN8TfvQGFW+oKggglGU5t46MtVO8yq+p2SN/jJSoHmtSIu3AszTe+
Mz6rfLJRh/+YeGSWOG94qk4hFWh68gc1Md6rtjzO49tUBrsc4Lg3RvejprAENp9tq7fUctv9BA6c
M65urh0dBvhUPlCWuWutfjjac7ICvor2sKF4PrvJuMySzoLaMZFGnFntwclGVFWmi8Hddh9CgqCM
Ru3WaTgEh2xEjDalAt5ZAHloYcVtuq6KFsNoNrv8FICEXIAMi+nPYKTRWsyXsfdTIQelYUjzcago
O9Z2YdzERtEQ7qjD1cnGV/pzp9HTHuuRGR0p0kYlCu+xxeCOQ2Ne1FoT0eefOuRR6sEoSOBrM2v+
TlMgG7Tc2ELrMDcmQ+SFo2QrnGLeiMTkdFZIeXeJl6VeiLKyB2c/TlsYn/lG59AL/7Lg4g9kIXbw
khV9aJZhy+ZY60BW+qVK2V9RnpOqfuO4m24Jgx3WBnqOhR12rLQlStY6dPcJQWAr2PDGjoxF+FDz
8KRWQsGe3ILgKxh3Nd9WzYwtS8htUffdu59sa2F8BRXmPYAjiaEJhbeNoqV3PuG9i6xCwRKP5Cxq
bbWuE2unzWRK+QM1/ICLO00AoyZ6lRrdvzzPPkqa9BlZulsag6sRetSNArhlSfWi3lnjIXadz7io
z0TYqtvQZ0EcgvJkCIu54Vl8uHod5s1n7UC9N3q8meLY7MRau4LLdFa94Vw6+lkFvHAbxrG17oxK
Q1fjPBF9kh17FcIHqNxqrfkgd3MLlJSWDc0Ohj+mt8CFcz88EvjsnnN4VttJwUHpeXp7pyranhBQ
4TTzrZ3Ptn6Z+wJMhrxuKhCr+EX/QXE1oplT8xw5lGf0uknXbuYvOyuxMJtHX/QTjnXF+Qo6o7NF
wtDTP7RPnYsPgvJwHIrEw8KGRWpDQDCb6eooFY69ub5VPNC5iqrA4IQAtKhn+1jE3K2RDAmnS6qb
nvPi3Dq7ygXtVUHmtWgeKsD/SYnN0RNFxRVmLRHgsNRWA7qWwUKKqrPaUpQMq+UUmt4m4AyYRezW
fd2zVt3YfLPpMJam2RFUTW16a1LM26rxWSGva6EDp1qw+aHw6hMBEINLV+2OEL/cfvVSlwDemiMg
BxKifymT69AIa301kn28C/RD63PgGzH4L1N6cQelFw0ZY+WnuLgC4LebpqLby15snZDAm7FXYB3f
21ztBRu2CjwJQ9YxslWF6xjl266bqCTUFDTdDAJA4pnOaSYi3kyN9NCX1T39yBCs70rNC+oIfonx
0sO8My3B3LITqyni4rE/GBjkDGuozqU3+xhpa24OhnCv5+vH1qlIfWPtUPsJahotZAll7F2SlBYx
Ibzn2PFJFxzTtYVLc9fP7AxBUjx7FjxwkUizp/tvuOsg8YmcKJDQqElPvQBwTTAPZMwSsOAbdE4K
dHFORu5zjJjNASNRj9pCsabogHtf3ao9/u8ZmoqP6tcBHvVUluorpOjwu9aUCxJ/47Fl21iqtNLH
eKhvSn0s9qORJesEgZSudh9VFf00obLRM8KLOz/cRgQjxjGCjSHRqFTngbauR8SxUN2itYGaGp27
vcsYJ8yX9xoavlVdz0udwsMNiPUzJiFzFY5IC4OUcrKhKZ9jRekxGopyg0zlxR6gz8JiRjfEighC
VJhoInD+pk6PDLbMxh6cAxm/GiaCmrodmdekErIZdTqPukaWbrEKPfuq02N+bXeOOxEsmyuwY2Ma
g+EYoZMoYxI23Q55M2B7rZ3mM9hT7DB2B74H0QE4Lm5D2JM7PzYcDPGyoZQK6/VQkyfLJMszfmMG
7byyOd7sncg+sFGhJ58L+ggkCrS4aFfjAL5S1r8qeuSs6VsB+U7KzaiVD4ByCTye76yITz9tyjbq
Ft7UDczBBZk0VDw5ceK7TudeWzVDSVcuJjonpkpdOYSFWICsm3mqQNHcZkYPJIN6LNZpsup9XmGB
Cryhcf6hdTzgrjU8jHX2FOFRRi00H5OieLWgykH0JOxU0z6TmXDkaeL0o7uqEEpBTPLSS091jxxx
QS0bYULoPqX7rn5LYjNkKghowmrMyiacZ04RNyV1wJt6mFqaCHjPBmMONyWEbgVYeBs2703YjuvR
pmcyhet6dj80r/uASLvJ9Ja2oTkcUuI95rT60ihIDVCEvKHxDqrX45OYv53SZjnSNiQMxyu3Hl6c
0v+urZEgWAe/e+rSZgGds8AtcUY+h0BOyTeKqQWrXFc3NUzBtUoEPA03FLmnMiijTd5qZL3mlbkM
wxhnGwKrndNjziIQ2dhZaf5NPWirKhFA5dD+nrueZ1G1G7gq/EztOmeraasVAZcPI8CzdQWxe13Q
qVYA3nTW1N5p/RhTgTR2RdPG5F40/u1UJZvSYuYklfouyNBme4kCG9rK4G0pFEYzKqmuVTiL3sk3
QbxGo61s/NBRQD3DyGCgUVMoKyZh770d+xbP7qwsnUy9b0psL/PAZJk7DuJoShUQrtd6N3+kamPs
XeDje4rIbBHbcDc4nb1NAdrmRsy+jXl6XsZ0Mxdkmv7Yihutewd50QhxZ5EM+V3pN/WyNwDstgXo
oBhmhSGqnrM+cF6t0eDH+mbmgcXXpVOZQr6/0mO4AZHbz4tZ0UD/mLQiQ2gZexXaMZXJmUZ2WW5T
5KqnmiwSVaFj1aHDBCLI1kW34n0ARjl3468szp8bkhK2qa/+lLHOdkjVOQnGYIdaGiu8YL/rvTa+
6fX4tUvy285tp01G2nKS8828mUTLKuDZQJDA9J9QyYvQi6uebi6srsHrNKe4hkxtZYMEXZvTo0cU
001k1cXBAC62dukLrjiq6it8P8oqbtOneqKYOrFk0jYghKwZdzURujfqiMkd7bW+wGoLJM1NjxOl
P5UtBCQzEqf61N8JX0eIuYEj+or+ASLzfFHk9TFUreCoDji8k/A19J5SzVuURLbvWsSLO3eXoxSN
sRGsdFVX0aiEyLz1gE9W4dlXK7VZ62X3prK12Tvsb20r7te68HLNVvHjYVzczHV3CgXnl1xyfCV5
FG68FCF3OVczyVHdAuJEszKn2X0aLA35ZTXTUNV36sRE4mvmZppiaIXeFCwmCGYwxkP7prApIqCL
vjEQTC4Ta+zWTruu/MBZNZ56iZzhSAkCshFm1xl8xLLFATKjzkCiEhH5Rg81MvVgX7qlezPW0Xu+
H5voMYoHOJyKQeCqedOxfxfyWvPOyq0VNWWyObTQW3uqO++xjoKB23KRrr3T8q4NwkdSbVd52Nfr
BtTAHXTYfThQrUYt/MWqSVvF7W+qkcCkVr/EngMbBbkT8yB1hwiq0xju55CbNFg7NqT+zu/Hxwoe
BQh4GrtYUwKNKZ9CLVLnvZE2DSB431lmfkdHvx0XwMQ6unX2mzfP57lhhVJDaEXEve50A5wGPXWy
uvUAeDFoskVpT+s6NY7u6MSHzg8e45I59TYt6X+FI/uILvjGPsb2wOzB0OXDsZ0xY6t2Fq4rK8iX
COHGBb2kJUw6QsT7cGeqdJSNOObI43dsI0azXZnDhfrvuHJnB6CKEUFvLe/xcrQIeYRZHRUh+q0c
8GuwUSvyVOmQn7QAeJ05nWIjAKHuacDZ6maL9I68nWjte4hq/RrXcOKxfQ6mc4kKuS6wl3nztisJ
n6qN1dBWD62rL7XisWo5evgtkylmi73B91hxoP8kVvouFP04hgIaNQqtkMw/ghyBn9ag6UkJYIq8
d9vPdnByrDss+Ky2Ib6YImLA+YCoeF98QKusazYt6swVYYKoNDlFW5AXM+8td5sTKs+1K2rmdAxH
rwwwM0GHU+PxA2xrstXUeElGV2Zy0EMa7S29nEW9MdkjMDE/Vg1R1IaF/dsktBqPogtAnG67wRa0
P6HAwhsbL8u58P6XGpX2l6Aaigq2StKIaYsShUFqwT8WFZCWeD19Ow6ACk1DkqWQxAMLBnnVIviK
rfaljYeboSleeVLeSi+CdxCg3EtucWtyVLaJ5OaIPAYv/7+INf0vRSyd4s7/XMT6r/8s/u382aXF
n+tYv//YH2m45m/0aSnNE8rpqrpjkGz19zhcCvWUuPgJEf6kkur5Rx1L835zPI0Kk46N1aaaRrXy
jzqWbv1G3qHIeCTyUCc4Vv+XClmMqH8oixJBqzPmXJNvy+D7y4hzejKoeDuSB1SO+P00dbuaY9NC
i729kyLHsR1ogGoEPjIq6Wb8qep3/vU+/5Z32bmIiBb597+JN/lvPoCp6tTqDMqGqvnXELEpRB3h
zeFSs3tj1Q1psKWvlG01Gs07xOKQ7xUjXHYuc07jUCdD4/DddHhIOEwG5VCD3uPhzSMokioWmgV+
VmQGKIlWdoD/MJiSF8jn3UJvNVbLUGmQdEEDH32wa6FdYQqM7Y1u4w/SRW6HUw36ws0BFWXwxmH2
QyLptENqvtF789ja6Qs907s1BwdO/B1HUrtFlo7Sq4KgQWp7ZjQcH+yAzXaBYgdczXNad7yUqDSg
52uWNSDmgyI6EjbM0jUtuvJEBZoNbKkShNgC/J7mcd/H9PC0/FHhcAvuszUeiPjWbpN+xuJvpA/K
kNbomp1u3xJCvwF7kR/DujlNbuYQBVNM915ckv82DFgPEpQeQ29NW4CDJdx0Wh0ZnraF7fjmd7dy
Ol39Hlqat75qNnegj60u626t0mmWHaSlL7f6nqJ5/sjosQeWCqWQ/EJsNaXzOlaUwtICnx88RvSa
KtLm1mUjGOXKW2fMaLM7ik6lStSX6Xf1ofTrclv3pkbi94BrzfBWk5NG++STIPfhwyUFfmNXghWl
aQv5Kk2hIcjAK5XPfXnQuny690PljlFVk2sYI2hPkA7UWW2zTUBCFDdoDKbISc4kunn0pChuumb3
AyBLFzL+9h5o+E4do+q90KmnNAG2pTi0SQtRU4E9jFdK2KdvfogzrMxG8pkmHw/LFB6ztKNRrf94
fpy+h2bM+W2keYDeHqECxSaP4DgrcCw8XYO5NsyhpSoSHkKr9J6bFI90bqnZHXwPgADpAi0bsUq+
WX7EXJ2uzZK3RpvDXUp3EWly9kGKcPKSwZBeKQ5At8ZsKPEU7kmZ2semNNVFYNbTvhrz8tXsvBNR
hebJK3Ek4W98rEsMNmDzEThiMARaC+pP/tZ2s6VN8zDzE3ud5mH2bNmhtzS7otpMg5o++6M7rHVr
6G9Mrfts8lJ9clSn4I0wOJFMPT/1wVjc1XXjHrHB1lpurkwHB1oPTTju/GxtCCisX2ApTdtQ28YU
sBALKE+VFytgp0L9toqH5tWY6LiQJh86/tMU5QEyK+NoY/epVf1hKnjiNHzyAcWWRS8sO64zkIWD
H4bCIYk19ggKnbgPThj2CqvpBBbcTbdqMOwdr7oLpg4HtFKxXcuVDyM/yXdnwKjw6bN8peteeUAb
cuqitQYfp7CQ2pomVaqsqjdw3IKFNaTEpUKnHf1yHRgD0GI9Pde5Fq79CJbdMOGKTIvCorwJJtBy
BwP3U3P09I5TdGHXO3I64ZoIMawFDmFhKl1Ej3+6qgPet3gEDFPNiXuocVclpjZw8FdDQE4dVEMz
TbZEA1CuprPHfGMYXb0LNGPXT4XolpXJvuhc/z7Xr2hzpkNT4RHm+XvotHcr7akkI0vUt36mEwMg
frHieTdqCIrrGNbLrE8WaQpZv1bKqWSj6ipPU698IvbZ1Mk03sVp2VLfnZ7slMp+iESD0LKg1ION
WyBsqUpKQ05Su5tHRw9wuKgehRrYOzek0bHf94udHjNXBG1AHbJ1yCO7tefYX5fA6hesTNrtNGCG
RaVbezFC6A5AhU2464ob/qqRyXqn1liFad4btD0rVHJqNK8BPLBTHAiiSnF5zXN1cEYc7GlNCVpl
qYJQRKSrapBKxtfPNi2pBa+ugtPMGIi4wRJSLzjCQdipA9wWihlsZB5u3uFSGvK43jqhNixGs77V
jMbbjjrKQdJmUT5nBZhDRtkw6S56qQaXVN5RUrEddeNb9m6g0ErCjU0lLeQpDPWppOajmAs7gNke
F8YW8PejU0CUblNA80ViJ/skAcJBZs+ti8588PR6p7XOif7JaxbFt5wzvE3ijk9O6ahkpPbNGlwS
3JWc2bvhnGB6LCJASijSlSLwC0lr2dhP7sJgf7xve5yyuWtqS41j3XpS8R1ntTltC+2pVQmxqHuU
OPpopAunb77LJEg2MxsSnCP1WdM9cwn0n9dvvWkpzHCOH/3Mljet+5kHVgHqmRbPlBSw5lp5sp4n
9T0E/roIRzoUVXUJs9leJQGa5pYHyFO0bjUn3rA2sdeJA1G0qF1+2ChM46AiSlxXnKdv9CSlqMsy
hIyg2Gu2BehQi+/VTquogIFULgsGglyRQX9/FK7LQXcEUc+KsKywG4fK+OgZ+F7CTOVfm9N4ZpEs
z77eCj9AgXgFbnuGlRoLfosCEm+GBlQhggYF/oZ6FaWPDt/BotBI3hH4tkIptWVpuByNWwEnphwN
PGEOsxZjhK7dFqP1GiYlClUHXRvul1J3b6ssMz5Sm3GdVmqNQg+VSJoM4ZqNCGsSgVfLRPytif9h
UrMXLDRXBTYuVdjQ4qxabkIk7SRtZFsT4JnWCNma+AFcI+1eVZp3xY+9XdFaCIA96MEOwssbXVUe
B8FuURV6dfq3ZHtI7BjmdqzELqKNIFmN80MSDucofnGi9AtXLKUxIC9V6f8YHLE0ZdgL2pnWK99m
2e/1SV1Lws980PzgKnk2vd4+h91XbSKgLkP9MKQoTgURJ58Aq/x62emCLTVVFFKDiq9uaF+t7J7a
zcWltlN5uOYTwDJu9wsa1Bt8tixiEdWHYxYA0a+Y8sSnzrzw4kEwoOmjsFfRj51nLEaLzlakDdeM
sXPDeXAzYQ70FHyQcUQwbygY1HnrfKEYUwR7MLHRDqqQA9R9kyg/ds1prsv5wBFZy5UenXRBaaoL
al2Bu5UvbwumduxOV4JnkImblEkLfT1Yax/4+k1TByR7a5fOcxdBUe61+N2blO+2qn8Ca37lUm8L
nKVGS2VUy8KLo9cvkIBYqNTLrFovXJBfn3J0gYJ2wVG+qqHF0Q3VOpAz1ntJTLL8JFOH6CyPDr2B
8y8Hv3oe23k5D4TOmFwTezpAjt1UI99pEiwyN9vCeoObZ2gXECL0AJvqOPTmMg3na25wkbxyvkKi
PLRBQ5befHX4LxzU59gWCHZehzCwQxVptFXnqx3yeQwBuYkc8GThZ4VXGjuqdlEbEAuuerAqyG+u
Hl3Gjn+VvEBI+ukjvor4R706PET5uDQF90tjPkwb5d60PQwLfvuoRQSXhmy80dKc1F6DzpHymtOV
4CU+Z87ePOAWoYI/KbC86X7DZO8Eqrwy4K4mqwnokCVY6CQgwtAACFr0l0zw0irYUyknZNaKgtyp
+SzvurxMQcpXyqpsl4fqtnaSk5KC6Rbwc5xlFzX/0bzwM3KBfrb2g9+wtOkFPxHYfAXfE/wORFQE
ASTOsHTt9M0UhLSxUjamR3ePBgrfLf+qXG6Gjnumn5WzLb4+BZEruFxGOBV6CjGQAedrpPA3QS0G
s77EXXeSFxwBFF41gUfyFcoiPR7mkd9gxRcMTHFt2nBFsu1t2/M6RF9eJ6P77KpvwuyvwYTZr+7Y
rukXX9AS5bc25vbDGw7yOpqw7QH47fzJ3tUVr+AitS1D9VleJEuwhYYSYW0WbeS3Ll3ekmF3hbNy
VqBKiCGTdVyUIRrebP/RZBuH6yHamkF2kHe19RkBSJQuOWxRuynO8xS9leE7C/lliAlFLeZjWvnv
XsPtFMKR6spcCBnJyZa1P59MEzFe0scX+dJAwPYoZbeexYcV37EjTMqcP72WsSKwZ42TrQtVP4oR
0k3aVfwbKJiPZdUvSIzwOhIhTS6Nkn9RyH2307ueZIjwLonxGvOHsTNeBXgx6pyV7XVUh5VvtSx+
utz/GWYxf5rbLBvfZw5xCh+BqUuCqwz4fG5KJ4xq0rqwLci+0aqs7C86tNcYRqSD6KCforOcIEOA
85ld4cRgsE1sYkwU86V4SIfIQTsrSrrIvgekyXRAQpKHqKV6Lao7M79npwVpsKPWiJn7OOGxkWQ3
HAkMOGN8iceTLR5FySKTbCr6q+9acRaAOx/QI3rMq90FT1TxP32CVDvDvhvrx0ybPgX3TbGUZyrL
d5HqLemYMbNykzUY7lbrPPWT9SNDB6LIfJtRMWgzw1sC+XoRckhA23YIk0MUjBcx+n33g07Us8BW
ibdOfZyYpbfsPV5XwrgkcrKMMc0N+XOu1B/yE+PI49beISL+nMh6oE1zEPA1wRYrjHwTGsqdklXF
zVDwNJAEwFpVbcOUlVosO/SRLrhvJG8s6/uXtP3se8aUXbsE4YUPItKhShiXTj8uRm24lwRHq0M8
WhfmuxZwMsRJGo/TLnPdnSExdYH24LglsyeTimQPineaTIbEENlIImlqM34MVfluJvImyH5uR+VR
zM8gH7c29lhHrjdiRhR3ooZmInbCDC5DaXajm20MhQmkC2nFjOpRjMKCy8lxTnnBowcDPd/VmrOV
n622MNJkef5eFrty9CHFZHsnjldQLbAzBPsBmxIBNixRPGfig1WmIAYnK/F+DLSL+HOx2FcBelHt
0y+cFe2xoxjQvSEuhIA/Cm7YUE00VMMT4U1iPlUbmASSTiiBYurkPVAA/8UllDw/lDnXCSKQjjSe
lgwd2IXvsP7Juy1BicIjBv1VBAsB+ZEM4BrHLxgldqX+2siag3ww2I6zseABlr8L1eiAQWI9Of5j
amcLMURUhzGPTFxMXFssOO9yzIvBJkbKxHCoQ2KfQC5WkEU1mO6As+gbMWgk/M3VdO7Oj+RxyudH
/JhPbq3iTq8ApS6+7Z9tH/a8TltfVza10T/eVqKVLMCzksgm0Gzix5ToPvTyR0+wQ+X1kZuwObu0
1viSezBQGXUBOmTmKO/JZS84waNVVfRPRrYXo9v89UUstFjRmdTTX5zCiVzA/EViVTGtXC3s/whr
/c/E20iWcoEz3SjRpwuWsvjMpoj5aILxk7MKws8/mMpseHTD2UyptSO9Tqzm8if69PfrS5mI3VBR
7KfJ2trtG5S057/fBvlWhsuSn6sBeJ3oJC81PkUkwBQHUaIHZz1RIcyk+8Gm9S2WCt0YAQ0ke0Hc
7cQ+if8q8iBHb9oGE5dCXAJxu+Y8eaGqIKGMcgKw/OnSu+h0vXTTKvrTiHUVVhhMUQwULIa0+Uwb
ITW3Xlz8xtGYbjifo6HH3sbtdSFCc2d8lS172J5HTbtShRD3QAycX19MPIqCwOcJdIj8Y7P6VmwO
EdrSUZl+vJfBHL8IgRVEjeKnaGasLuWzDqsMegWLgWK+i/2fBR589vS9Te9e3nvcIUiBeHokuDCL
0AHY+kEiHcX7ZCz4NRfwhqeeAKPhwbUBQQ2IqsBkdwYrIQC8S0fZCzRCTiZyekzcZKcwUMQYYHbm
VqfjJ9ICeSdJZnOj+kteub7yvoOmeLJD7pMA+JFAws61ZUsevnKwSG+6mA8naX8csCCvoO5jH6sA
3jfCja+lxzTy31vngyL0q/gOqMEInOGzRN34aWgbcclSPf6Rz+ec+MeOqB2lmS/Q/AnfMZ7E/8cp
p4JaZ9aN2vijb35REsWHk8tH4cBTYBaXy4ecSeQlU3qqDxyjxWnBUP2NHw/bj9HlgkTGfIlaQqsL
UklBUlyKEAZdjV02hiklth2WonDgZq3yk11YZBcx9Yqbg8SN7VMscpgZ4bSZaLuy55djRwAbXSgU
Kc+3/MSdOckB6cG70IA8SJZqyKrIFuQtno8SdZwbb2r87JsMHxKbLrTErh7Zb6gSFnnj3kO6Zt6Z
H3PmUnKaxaICLrOsPiggkOZ4MbL5UxdHgsAnTDbr1vJCFu1w0U1xFNsIZqweeM/ij+SuoEXBpjjU
FMTWU/7rqb5XTBgdpjhrcj+IBV8xJR0HMaYlwtUQD4pLhQnYwrlm3Hfir+TAj5LuMVWdd7VSvnt1
WrWI3KcUnivaUTClMcDIKn8RW3m5DyyM+Y6cqqXcvNYwpBt9fE6MUxRjkRS728jaKG3+lfFyM48J
md4b3Xe2UVzfeh4SOw2InhfjJaWh+WyX+rf89uQAXjmS7ge0JyK+yBfTfWo779Z4AoR6FPHg8vER
UNlavI81zk8NIcqnPjUXRtDeS8i8eJ2cJ9Mh3T5S6xPIfB6bChli1x7Z0FBedQ9uSI6bYB+FH744
IFJouv66kGK/73XFUTFIT55QGwWDehWro9PbbN6bZz+FSMRK2hXlqR3ytSTO62lwkddSoQ4EC+qF
TJXOjj/mkI1NNoibIOY3NL0ExPpPAkQvp1By9NaWY98SQgZxkkEjD+WR311Lr1wnjnfjqfNKfu2a
kwuWq1f5G46E9zoRuWI/GmB08NOXwoy+5FItVy4xk+qG/Wix6ZdTudGQXTvW+6xm1HOa45roOh7Q
8DmIjV+zlHzlSEA55K6UYOFBNa/Aor5/XSP5Nbpx23v5Vl4s+RWa8TCP8VfUZT/a2NxhxFvWAnRq
9+1jOSy97EfMxmKLI6m0WoDbMusPApsqAOS5W5w1kDhi2hb/ySXKirwFPZc7SeEVC8KvSTz1FjTQ
zmIyNzrnpRqhxzG5U/Fe1617gOF5kYu5avlPZuve4OVaxHEN79X5ERO2OKr4fXMMcWuQuoRU5i4z
eYTSlspBh+8RpzhsIUu/jYfgGlYb31W+xQeVb2NAY+qt4Z7V9WfKzIdcrEGMT2MkKQJwumD9Jol+
QcnOZ9Ljr/pTzt3C2hYH1e0f+xBiVnaKAspZ7J9cmiC6ra/lnfu1mQQXY+vBCakj07I2PCU9aKaE
szm31M3jMzuulaDhy81uLDa5edACdF/6af9mxQBfJhrCXLRBHLzFDr0KqXda6llut5QxQVPuT4+g
tRfylotNHpPXInaVh3FUvr2gWpu6s69Cdj9s2tuswu7m4xLNjiHZKsiSfyYzhxgyXchT+RAnKFnT
8GvrTFYMWW72KjKNW1k/EVOwnJBJG43i7iJugihe+A3yKzGotRR5UWeflOhJQGrlSiQPBHIHHhwz
B+GJrCHJ1aHEwxMDrVREThn9GCYx2xPFo5e5Sb6zZ3lZ8cOG3EwWOQnptl3s3yE0GRXtTE2AKbNH
rnbPcpFxe57m2V+2U/MhFgiSYsq8e/xVdsnqt7l9EyfpVCx5Nm4ur0PaXLs/PeX0FD5Ny/A2xf5C
1FryyN3pfbyZ9ekqyyzibx1/OFgQzYOWtQqd1CHX7VUuHidBWp/EbCIOmg4uIHJ+d3J6CZLmvehO
4s8rOqE4afuHHrHJHydQt4ougR++jfmHKcpUPlNK5mjXyNROOD6WsuoSMxxVM9/qqG87Ud7omvkL
vI68MU3m3LZTf5wITJdLhHgc2wG+oBIf5UJn+wQvyE0DnNE4a9lHic0DaiciSLUHN46+mL9ajcss
7pzc6shrq0c429Ls+Ot00KJ+IwJBjjW5ecrSZB1jnffpn7Ulii2J3J8jTvx1v3H17ihPYCk5NY5W
3tsxmA9fPZU66nguGMXXSzaz7+1mbZuqw04W/ELL+SEL/EcOiUFURAaQq3Gz8hARyUOyHD6uPpz0
vNnKp0eS/eOenAeTU6XYHbkWPyhx+UaUnVG2reSHky8qviPt64UW1ltQ578eHjnIxAlK7C/iulmA
L3uSc0lXswvRW6K5shTH+/wpz1piNRK7qBJHWTMVDxaxKZH+Lo+QSTpdfPEPkH7+hCfP4LgVXrrC
exOnv5y2cjIM9+LNcjCLBMDiAqDeNw4PLI5XSuB8D9N/wChJiaDcedW4VWT5M6f8OdGG1gSCJbo3
Ru9DK9hxmLA52Zt0zAUkX4sSppwK5f/JZ7a/RbDoqiZLNP9S/lGKiAbURPqoIt/Ns/kam/yBn4xn
hDxLoi1BR7Rs+MaORcLaU7Kj0qprV+exNIMfUTtFvf0jCjF5EJ5a4B4m1OYWDmPn83h07IgAnl3E
Kg83gaD6TeLQQ2FJFM8C1/+SKRAPytx8Uccn+fAaNttavXmUj7681Vlnvw/ShD4fOYYw4REsctM5
864cqls5EDprePYb/sohbsyBST57dJaRngfZ71t7Ssm1QiEJdnqmqzu8xbJcKTZCE2dI2wIwZgTC
iMvWH7jyjTz+yzspl6FCuQaz+IjbeBw+A316lmVU6Ed7naKmqrXPU4Seld2/qPTJ1xlc5cUjnslk
hpLbr7pmPfZ1awFU7l6W7Zw5+6I+WqnWp9s/INxkpzVdSjjsYsAoE+crQJNhtbfFxKaxC5NwfrGH
Aa/9ZLNiih8QU52XsyeOtLs2ItCnSdaTZu7Fn3MXr4KZLn+Q1FU1rt7krIRg8SFsh+fJqK6wEcVV
EFUMp1GpWRmbAGyFHPviMQ344I6evgyhvdN159fmjewUGErBw684DbW8ELEoJ0Cxew4cOA3iIGUH
+X5W3S0sz9eK2UXlQY9DZy9e3/a1aynq1XUXXOrmrcRw1FbuNkAYIEu4olDci1ihuGBZt8vso/MB
Bo+oq9PjLEavHMz4vynYmdjB8/EVVQKTsWggWAknzEy/DVV+M9nDNbKml/9D2JksN65sWfZfapww
Q98MakIA7ERSoV7UBCaFJPSdO/qvzwXerEqz98wyJ2FxdRUSCQLux8/Ze21VX41OfIuWWtf12LeG
W7Gyv9Wm97fu6p1Hjwu0NnX6CpGvVZYyPK/rF6LG/C4pD24N3RRsWjnqj1mj05Ey3xTMRnpsfift
+IhO/NY/vT2xYAPsrvj1egqW9bG8PXnlRKpP/pKtPieXp2rdldbnad1iBm94cTJzHfcdTbelSbx1
RpW0HJX+afp16/2g98ThX+5vP/GfcmctfNDz0+21MFP3tIYuukZvblF+bjMBt40+QfZ50bI3clpf
mfFQArP5r1b5TE/dOyO62aL5fNQG6qP1LYu+es+85/VxXebld2h59GY3ejeyx27kF96W63ZYr1aa
7nW9Y+as0S6lC8XJ6HbXLksQ539jy3la42dMATF0XX0z0Vw7Atnqki9kggJgWfuNBcHPCH7e11Lt
1tkzY/UxRSSxdouYO1Csk44Dee3NKDmZi/HzNk6hF72BV/IajcPHbQ7237sE3PuA5frREt0lijkw
OgWyvzw5dwxX1jd1qw5gumC5uK5bsi5u63q/Uazm+RYhVa23xnqfWgVgasu4bzVrHzFvqtZZyu2o
ciui16I3brSXYYXJ/78WwbpDdOv4yymXFwEqNWIyR5YrBA424N6dvm/77KpAbZV9r1indZK4cbMR
9WRD8IuXh+2wL5sGi9p6oSmNrSJ697w/lUImAg/u3NHTVMtP1y6/b2987YmhH3x3u/di7eGvh7B5
nZPhotw7Wsx+Qm/EWF1PpKlGkXm67aGgTVGGK1xk+DzFoHz804ZaW9kGEKSKgdHtM7EKpOH2dH8r
9Dn3W3F/nYFW1DVtGepsb+1NOQs+5UU+rC9y/TR7tT8J2wsXXvD6D52++2qnW2qK2bB2jwS8qWP9
qeXPg21eXRt5MQsJlri7ykl8tf1Rcu4+W8wv0n2//V1OvDchWEHjTh49YofXzCayMD7XVRGS4Ycg
niDZg1Erh4/b/rLuvuv/rGmQKjoHz1x9XpfOdRq6NlOxhob56ISkSG3WHxSNxlfB3Z/15RtGRnzv
f9fV95/VlH+jLM7BhnmjSu1OyRqMAOSM8+/WpRetTDCp0+VWPdyqnFlq9yXXZX0Vt5dz2750c7pU
RE/+U9SsVQsOgW/oK8/sIAu/3Jx3KMyu679yTJq3JiP93ArWSJl/9oNb1JDtaxVAC263Wy08kRDG
mOthLf3XXRj2aTjr4i4q1PfhvtB59m4LtNrh2NLkTk3fF7l8rGWIAV+/8lIibpKXBFDBOKRfrcPF
4blen285P8cwbNaHZf1yMnhH8FchU+YtZLAjOneAYwsDNpchZ3e0Uh3Y7Ka/ZFjt+bDGNNrfSuZb
uTG2fIjjwi2Xvq4v/vY09M2MfFfc36KJppTT1VpEjPpWEsYl43mPHoXgUeNeEs9g8hqyaNzHbbZb
t7p178SYsbaOjXtVZY1bByhS+68DyTqYjsPCsO/b3AzWXv+UdU+3PaFR1ce5SPzb+Oq2tpGQ+9xH
mAhc91T28fb2xXXVSNalMK+RRGj53dpWW/eS9R2ThPC9nuKcSPt0NXmX5O7OzfRfFXr5Zt3x1pIK
m8c51dVgICa2QPS11lAdw7y1+FuLiFlz7zRvYRdXji6yjvXkdfvV67bpDOlr6ZqQongJt/vKZi6h
ODg+dO8MkfR2lLMS7yerr5k9vMLTh8zkkCVAUcomFqfutVbP65Fi0YeX2wBw/c0WRHPhHW4jdp3z
8yZ3tnNi/W3V+ajUZFatu6qXdR/CetFgzS2JDPRyLE5J0iR7nLB/kyxOX/UxoqLuvT6QXfU3I1Xz
3LXVwSaITF8Kv8sJEXFKJwBn7ASK54JClSkWveowe7RZEVY5F02pmRCOxl7PpkdttpujoTVVqGrI
jRIz2ZWpmW1jUu7CxtmZivJb8gAWVvmnb5rXflm+BBzNoE2RHNSO89ZqMU6XOiU9OXqSMfa8PK2n
cJrlT69aDwUY5HBx6+6haaityb5im3OoFIg+MTaz0TzqhrKrZ29t6UdX4g2ui8KgDzOsXWp/Sqf2
AtljASjsLSOR4+xC2S8zh/q51YhqTFwfXAv786CgKCTSzVdr+7ehWsbn2PVhmf8Ze2I/XZXrg6ox
qXGVSX19VnS19eNSAyO6HJVK+3SsGdmYl5AYzR6C3I88PhpOfa0o+IrtsEPkt7MQbWzQ/l7zF62t
TvBF5FbgbVjh+KiywFMRkD2M+XVUZiSVBUwx+GASdln6lXtdGS6K9dXMzkG4OIT5JlKHgClE0ox8
ONVvTe4EpKCEJpJdtENdFgKAfarR/EuxtSvwXMWgVccZh3tsOE992fxObW6dO8285C0uj+pRggv2
B/A7QaOzIFrzXwSO2qaq+rc5Ud6gdz6aHSLBjJYkOgMQkY4Zh9il3U3R5zh9yqvlQVXGaMy8XpWh
PpjQWJfDrNIsLjjct2pMrGwnn8vBwJ9kVplvN/MTXtPcL9rS3igPXaRYnEeXna3mJwdtkJDIBDVD
vczSxdvUgwm3h5NeZq8oC0n5HmxtG5XO5M+jou7iCcw5JLr9nGPuZ+mDpQaB3dYibHAe1HWM1A/u
EF/VpPdAw/fPfT+XvqkxMO9AdTQeVm+xnsH7DsBYor4ykRr8LmUsZcQyqBbXCwe6w4SmhKlAYCjG
berKeA/N5UAhkMIDG9j9QNSAALOV8hHv3lHlXtvoyrXTYehPJh6vHHt+P017piv5sZuyE+kgSNWy
emeqwHDwpfuLY/ltBSvIo/imvw2qzLE+XAeSadeXCn4i+F9NNV1arKKabQ47uAck/ThEasXmshVD
R0B7Qu+lN7sAdWa2KckGqQ330IIirtLoc1FjZyvhmm2MzmJfok0qmvqUOWwxCuK0Iyi4Q8UpyK+m
6DPS0ixc6uLMCJp9NPERAFRcW6bjCXj+3TLlv2VcARpAp4vABJ9HtyFeI1hQBcCXQZAoERsGrL3P
1mgNFG/ps0ZwWTIrk2+lcxfqkdf5zKYcBJwjAKanpGi/G9j8QRHV7l4TGDpdPL2F/LNQfwbM8tew
4QEN+niS1oT3u5NQtD+1SH1wuk9VmWCNV3zwiH9BpMNIYUKwutysl9QemY/ABuzKv1aeNFsHchBs
VarhPHobvNjemdk9skPXr5f2T1yR9x5JiaSp/p6LMuYU2OEgkm3gLgnHaYeQAE4TxgABNI3f1YWx
uIQNJ/Noo8zYrUfQbYEgBkHE8h3rEVqDdG4xTZd7mtFauBTls5D1sOtb/eSloGVUbURmp7ffljQu
cVfDKMa0OBKxZ2loJkaLZ2WNAc5bEKGaPsc7hHiyPPUAWnadZp/aJb4aImbUtGoYItGa4ZQoyR38
gs6nizj5pvozKLjQkapYvhLJP1o+F+jbsyv5QSJnP7HsLts6eEpRnYZDH9mc1voKGRA2euzXD+XA
ay+tGQLf8AQsInA6jg1qMlycYtWI2tFBQVVH7XWXL+LayDYOItneDXDiUKabOotw89ZSTgdabH3m
bHlJyaeWmMzsBHWI20KvFgZ/oW4um5ZRW1NutZijVaPPPEsLcHDNbfByG0Ao9AWl19SY2t70yMVA
3bgC32Ka5WlgKnHkp5mF7XjkCSLz9C5GTVAOKEnI8SBnS2gD0QzGrzvzVCAw8V3DBPRRIpVupcXp
Y953MVgxjrI+AgS2kUg9L02GYU8XOGPj6CGpg9Yrr25qJshFNKifhpGs/lc91HJ4H2n1OzcJmDLO
+82QoqXmA527v8biqdukKO69adzomrw2Npnck2L5cwKRoO7iD20SyCWLjPRKnJvce+9umv8WRmQf
3Mn6ADc4034uy/3UgiWEq/u7TBVWBjx8kWq/2rWeHcfMDlRCmPK4IGYW2xOHuLX5jj4oyti4CJS7
yWcGX+k/EZz/HQhvR5DY9f40Y5yQlb1goeuQdXucwLSJTKK8JJk01Q6igZJhJhbfr0K+1S3gg9PP
aLBVThNuVLzqzmxm5wJBiZ/wcIc1NHibTplvdeSY41JUMQ0eEn040vFctsoaYNZjzFLgwYU8S7z9
PP0y4pmLgoFLKFz0bKJNG8DNlKZ6j9zd2/cUAKSZ7acyf+KzZ0GNy2W/jChzi6TvAxb9p7jMOx80
BqTbrjsXvdCfIolHVTWv2Yjt0l60R2v07MCTgwHVUKW3QQ2+F57R7kVkXtKeOYOqbI2qyfZW0e48
FuiQMJRDxzYguPkZSeGm4013EXrARi99LQYkKWJlQ+nCmregW87pGQ+TdumX5jKRQBVsCU5457oA
I8RXCgSAullxITTitoyR+9IPFNuusrixGjsLxN3UdbhdMoCUqqocVMWC8lfU3J7p3z4bQHozAWOG
zxvgV04ooRe7XlbMxV4FjMWoT4M1EvF9UEsQcRLyaUt2CO7u0lcL61EBHogyABWMNZ16PWlDT1DY
GAJYTSffREfrvCZj+r7z4i3denz0OkTJNK3mEAv5Pesj0VkFuPxJqb5HZQnLtMl3sp4op79dNGhh
WjF3diezR2jjklAzeBuThRZQT2duxklD0oA7uIrJPKmG4SytxNqWs/dsJmigazHxkV7jxBq3ytC/
OMv0p2mRvdTRSJCpqR+0iHEoRegYZhjKWZYBldPMY4Ejv9FVtQRZRxq4Q20HOCQ0OghcCZUsup0S
Oy99pyW+SHDuAFywVVgkKLJ67p2G/k68enZZFfJ0zglJK7aVYhehaYy2PzSQFbJpYMjfmIyZ9DSE
XIBajGwoGmnzhqnYi1f+ljzIHH9SiiAt8zPTqmEXwHjJx/hPX1ofkZX1D7rAkZ6UuJ88DcFmJ5nL
jEYEmjF+6hxx0J153Ntz+9Aawz2QVgEts/NOqjMadP6pJ5e0ezGcmgtRt4s8aqzSe9uddoWbWGdb
EdYZ18Wplv2Ro3YZOstj5UU6J6rGvSpzBIOYnGRsPpfe6DBnKdEzOT+QR7l4ralcBf76TR/jM1hi
+ZHTDd+Sap5tGrU2IAxRM+YaclI19S7kT8fYWFbjZ5w+3f7oUjbmsbVOuRUhbNeSIxO05WTO4HWU
BgCuBL8WtLSQTzjZCUql5p5Ky3tSmrIkwScxjnP20TSd9SiXWN22eICC0TEVFFcIaXR9IMxN4jAW
7bhv0vpa9aMeOhQ6IU3cH/zl6r1eIoGf8HrkdOKaAS1kjUEJdZp5rGxUVmnOnMUoMXirovEpr+wN
iCKyPwztAuhifo3pEQ74TbeRQlj0kmf3msjgzugMS4SSyN0g3WMaW0RiKVEKEskpfWuNb6bT/ZCq
7WHdtWFSBBIVKFJhezyvdn3NqawnuTjmU1epF0eICQAp/2W7mO8qMm19tNjcVZouT1a0uPfW6m+b
RNV8JTCGQbQrL33UJnuZFci54mVTeEpOhAh/zEXLyH39w3On1ybP3H3q2sOuSCFGRdEQv2Esd5Xp
EbXCZ6+2rZ8iyXpbnK6hDjaqvSpgD5sKtgkib3iqp6+4mV3fSzkjgO16rFyOdrZRu19ywM/u0N8W
ReFs7HfyELJvSkMiWJ0x/4NSsjq6KkAsoeLsq1gfD9SW81alzj6R5VoEpZcW6AgpqlVl/ugbI3pr
SSuC9aIfGpfrqLGCXfI1nc3LB+RB3WKGRh+RQM6OaqUlqciM7oDqTMex4hloTUPzNUkzSx9K4g4U
dfQtCSGxLaMBhJiqPi3x2ZsZnSQqn0sHe3dbkyN7yLNIIUCNg0ukCK6ZeMZfmmxMRV1eyjLhIFvS
N2RGTAC2nI3TJwHHlzmqppOI1OxhVBi383gNm1EBM1pFl0TvlZC5JF3Tqe3Ok2MyxcyzK/QwFte8
IxvWa9RAqcHRFB0Z4L3SHdyyOM0JbIQEE40//LgxumCbqHTs2wgP+qbiKD7G924iGcWw3oZ1kPSQ
WCHiGq/8KMkGxgfgDBpT1YxZ4ohTblsY7puYqynMBptxukdMVtXMy91qkvd4bvx+dulYglqifAR2
ZdbxWRjgexezcu7HHvLT4rp4HBMP6NpAkIDFecuvdTLcwfdW1GP0zAqICdssf3PmcoVJ0qmaxHAY
XfNce1+uWtnPbfWxLF4SKK4JkEU1/cQeOdg2ogD3AHWyq/Tk0SscH2AMxAAlB5vFRo3tHcevsZdk
3oaFRU6j3QTk2oMwKKZD4fEzDI2YGa/r8fJIyC5UuDsX7ASZTuuszpsLJh5OjkTeWHx9bNMgFTSs
ipRrZXnxc5Q2S2hMo3mZtIPDEY6uQJcfZotZdA3jw8QUv1/0og7QeXjFOPxVtAQChGpTqI6zx4mI
BpZmG/QNuLe4RG5QqoK63TbuonJStkVUpA+STgNcC2eHhLPimJ90T27sxft2xI9VadE7AI367JgS
p6lRdjuepcGfCAF5cMAJ6LIazqJUT+ViPauD2r7HU/pilgYtF694g52bRSiyeHifijju9rbpPsZi
4bk2c/OklfG0S+0sPxm2SzrHaO4qhzO80j0iHPXuDY4GO0YM9oYDrCMK/TXTNHpCJcHZt/+c+jja
YvL1ONTV2J/ahhyAWIu2xcIFIDZqerYabJZR5Lybjo6El0CdV4yXVcgZ6aEd3QjdttGQ5mvtawvp
lqeV7p3au/teooQFz/BT2ioTcxmlzErAsqJcFjpJGjaAo0dlHuSuyyaoJC1SGS5Vs3VrEzj3OJZI
AgLIHRbe1MqG68qJIabfshk4Sx9VC9SepbQf3L8Y1dyRKoZn9bklCsiyMWYyPUrv3H4glAtGLjX1
tLdMy9w4NeqPtjOyfaWwKo/NSDRklkdBorv5NW6Uvest7Xcr019joq62uMReRywPv4LUrNd+nvw4
t72dbbbvTg57rMqIcYrlWAdN0t/pAMj0sh3eZxN/YJGhABwX5UzDAZERvKosH+1Dl5fr8DAZ7zw4
3LFk0xq8fiKEgJWaaLljVIYJ/eQDBVIbEnNIi9xEBzUxHly8fVXMp1xv5frQPZdxdJoE0CdHMNTX
QVg0DuEoo+WFslHTUJSeGtbNopwqAh99Lwa5z1QD9R95ZDrdfAYH5YMV5znplsMPAEnjj1FbyY6w
MEEDzmOJKLN7hSITOltNskM1hC6fC0A3sGm0XjYstNNzyvYbgWqOBtO9k01xQdRf3GVRd9eXUeEP
7gyypdDnk5HrEGGtVwMKE49VZ23d/mLO6nAHT+soO9XZTWMR2G4VH6TtnIa8I9vRjM+EYEr8SUuz
TWmBxiOBDRzxwdhDORGtOAFjubPsKRiohXcTKJRtne+Rv6js6e+2Ec3BSpOwYmblqUMYiVQUGnjg
Z+L2zYROtNey0tqmAzwro1L0e4XKBLy4s7OwKkXSckOgs2XBk6ZnJyNRA5n4SbECcdAXj0byugBg
9x2UOBvbVQkMPFuGWvoxxZufcrE2uVu8Up2temZSjzzcb3ZNWlnhkt88kW5mRGDQi+YetEZGPAaJ
i2WfZNu6kHbokovKwgyYoBqyR0O1BQ0SzttELRIU537YThwfsK7SK3Gzz7yf/qg2/VU2Mt6pE2t7
kNDFbqaBCNk70IQCDNhOOMjp3ldtsMktIKsGyHf+yN5JG9X6RupbJ5DABYQ4PzWKT4BrfjTa7nbO
CQcFu+ljWIcUjmlz49AUGmvGvp3iQZqEXWiVzD4ymwHYZO0p3s5IVvGOqpicUwPlDVIpd130U1K7
asA7vkL82zFqEQRw5jQdlPwj0TNbomXaDcuixunR0fbe1Yw4tvUGbLgmYywtcxqtLZDPsn6NJN7c
mNQLP8+KNdVcMwJ1tH6mSUWS21U/ItNe7LapDhSE714tT3MpY+D9RFaYSLDGkrlD3f9B3ntP5/wZ
nxLpL4b7kS5KejcmqEardN/0+Zpn/VDh5dm6U032U2EqoTYIAIdDdhe52f1EDRkIG+tYCoxZWpy5
K0qTwLGrF2Ean8hRk2DoSHCLiJTisuqEAPBRziI3/HhuehCI/G62eXjwwCcCD5Oxk47tMaLCO61F
1pIJX0vlvdfjrQGhQZRiZ/Bldwlkjs7bkdRqg3pIKvenc8wxwNINSMAgs2Gp06MrhwMdFAScZXWv
FqR5aEnVsNsSITwKJTSKggwHmKN1yh1L16y3HCKVOKQ6yt/CjS+iLp1vUiXu7Bmt9OShMCgIa/Kb
RAEzgLxJZXiccPi/pDRzJiwpyIXRuafMs1L1yxx0507TSbwyGtzsNsmuJ450MAIO/agNZ7VRMMBw
JNDEcExNbspFUmH17EleHsFbK+XZWbwfPVWa7VwSVaZeFiaJwZITXKdbAPaLBeWeR7w4x7RfzaVx
vunseqt0if7glUSelGmHVIh0PpKOYAoZmBZZzZgdu/VMkjZBQfkErir2iYMgmU2ltbGYAjz26P2k
hJyariChgIdsI4zqwkd0AHAkQwCygA7Jr5oLSQhC1v2mdGYIw+PqJaQTK0I59F7b411X2Q45Pleo
4nYmmUJhadJeqZDVEa0AyCcuf0w3ZxWPH1UM6EZGg60RJF443bT4MBIUZaDlBgYRVOYYKrG9p4Ld
mNnes8n4qtylCbzB23oSqMIUpS+qhim2R3SOcrzpSdgKS2k+W61QX5uifLLV8m5AU8yWF44eWcJp
35B9ZTcbOc3Pbqo9xW7/t50hFejdcrRTbcdtUISdgcQK25lP64clGbMLGuQHiKxHXRneqzG6zhPZ
as4QV6G0NEzzSeUvrlFsFUIY2R4fU9VkZY60V2Tew34usn0TY55cJPqEkkdcM1pqRvOQjWsbPqfY
afipFXkQldZ+Z4ZIQ3Iul6IGVUFWWmL17wA+iLczTUINek6hcee/Gl5ancf5HJcVIPbU4PABxFd3
PEHHOmbCYJOdmIhyXxSWGkSQqJSaQs21ojPjsI956HblQpSUBv8tKZ5QsPGgkIQrRuYPhg7fS/Pg
g3jNUYWRtTW2nClhiHtkzpXW+O4WhNgvXf02ZH8A1lEyL2zFDPpX/YBe4v4uEq1lW3TARKivUnBD
Ns3wSlfsuxPiS9jRrvSCefCeSC9g3cCauW3yV2t2iWOu4GpZCS3ftRXl0Ozuu6sqe8Fw3gXv1DSn
aJwCdJwe+3Hv3OkJmWr6MG/yxDzNwlLYkaoHPV7uyV/GKitQuNEzSRggu1sGR+EEo8st01dCgAST
Y/tar+ulKOjy1w2dMwrcJXZYtjJ7PyDVR2hFuF41FIRNJlePW7B11kibeg5n92Fp0GlpDA4QVEOP
qFtiOFFacPZSibXcYNknMq8V90M/Bo3D2jRAoSCkyaOjlSGFKF9E0/24kPKdGnxxg419p3pyDoku
wQixBkdD80CeedlrA5VJJ0KTmMMMwACWmUbuyqeiZZn2BvPeoe8ZyGqeD1Z2Z1uk3zAjaKT2yFE2
+7bt/oXYwBemi9UuL+Jopwzth0ws5PwMDClvHbiypXucO61+UxfnrKNCuc86DqVaBPLk//9B8Q50
ljQgHtXluW2he0mh7gHPO3dVEpMOgWjBL8pZgx2ilfslHe7S2aC6adu/mUolYFJVrFjdHXa3B2dl
7NLnVkFsVqcGNOaBsx+iFXLNMkDUSAH+RAg57QLyW47Qz9KUX0vPFe6i8e8oaDwtTAlCOwc25iwh
6RuQ66rnRKPOYWO/yyxqEZVALl/oBtgSUX0y6d7ntX0GcfOLOZkjoENpaDqvNZkPgQGCmGC04S8L
uvAVlR5FVRQPnjJUG9wfh5KOvO9O80ep8j6YWxF/odnQX7oLB//fyqmJfUt2ybJwGmYQlSZvEcyP
iNktYB3K6umcLPVdg0ibdoGDQMX509S6FfSCwbCIs0OTAZMxMCroSDJLYx2YGVfa+weuymkq32SX
fs5D+7DU+rPAd89s+C3vwBDrpXaZLA3nFbRFTitXK7M+hjby5yn6ajp686b90xfjxzJ3WA/1Kph7
evV2+VuXzPFS1wjKgWNCM9FkWqroL6lNP/X6H7ZkbUt0Mhfp8puJQgc/L7/VxDrNpLASmMj0yzXm
w+IIWOTG1ZmtK+2be6eqL3UcP1msLkFCbqvn0iUksHZXmdXPGKe/iTmftcR+74r8IvHTakPGqK/+
FhoDCzqz24bbz3NrvCBUgn1n1iHwX1pjVnEozFrfuga6KX2iSa1aKMYihjF0hYHG9uauJw89VpjF
VfNBL4r+mJb4pSrTPRSd+tsJ73s2XwjE0MJBtCeuJdWOpTxbcUbwQ2nPfraYU0D/3ac+HoIc7Y2v
QoQPYsOetkbavlf5QCuBOWsnXqe+UIHcjkwexBjEyKB9R6m/YcCwKtrKx0IYh8JMolqt53FlHGmS
UDDRfd5JXXm0jTkNkNcxzM7pac4FS25SJBcPZF5SYAJew7DnBBV5HAVOBTDBTaDLRBpFZJL9UIXd
ZxYAmtS5L1LdujPB7arZ+BOl3BquV7BSjgiZ1WXcGYvV3lWNZvm1gVxhWAbwkBPTnJY4ph68zSFJ
UH2pHN7SwnrVqqHbDzHESbScYa242p98fI+Ltj41D8wj55OjrOKpztsOTvYzZTzC6dzv82xUdtZQ
0wJR9QjHhjypk/1WOyD5IHE75ITA+VJGv6mzA1IUf0o6B716vatkijV++NtxmGReFt+JuB4PtYYD
UiQQVCeLCYWX/notbFgrQZMKWNvxESkU0kCiuajehhxvyNh1/dQ36t9cRSOu6xL3YEYGR9K4HICz
p5SwGtYiVd1bHQM+uNfvObNOduc5SGy12EHezQgi2Cq5+egqHXgp7jI/XuqL7Ov82HNEJskYhkxf
7O3ly8JluQ6Yv5tFjyCXkQJQ2/e2RvyPHRUfkA9OhtGWvnSjsz3hMXLddD/iH0rU6rmd8UGoFGlA
hzx9l9sD1ayzIEXhxjfkaycKsZaZryqyFIGpKc4I68NCvhX6yY6Y9sUKkS9UILKuzkoBCreR906j
fZAoeaabT6iAAezRfGk9OmeEYF4NrVI2KMOrXZbDZ6lin6CCoGt1YrpM6ysRRegpDy5BN/RpSvqb
Se4cxjY6l+bVrNVTznBoi+LlZcrViWDG6SST9EOtELy0Zb9bLPkMESZMUlIO6cfs8MR86kstw1kb
AT3oyMbla1OBaeHvNoeFrSKylzRbHoVM520Wye/KIgdZUfuHpqbBOI88MpMnzK3ZjXdQ3QPFmQA3
hX3JukHJL7fqlG+TTO7MZnrXV9OWVJqDBeXFVZwXO3KuMSohRth2e47zdI8S/3HszOGYRGdgPCgu
4JRPtfFOxUzsJhOevkarQ4Q3Mol4AU8alzsnpsGXsKQZ8ttYvY9GO+/hfl6dKMFbCgTIlTwumHFf
PebFNFe1UMxkHEjDin28TlQHV4zEF1NpnmsJHkuf31RBmYjsPugHSKWuZu8th0lOiRqsrznTkwug
of0GRTM8MT75FDnDX9NsLmBvxSafM8rK2XmDsI+bWqyE6impD2J86AdK5pjvGUXy6OrDE35VtHV3
qgs7dtYMAypBG44Sik9+E1dk82sUZ7pPNp+jvBj8QOgdzEdinoS6Nx5krbtPLjmuseFtBtEMW9ux
fVNY6Xbq5SnioXKQAcNXyd7S6rkb5re4L2tfp/8oBUd/JR5CrS5384mkzi8vJhhy2QCgm5iL639i
kR5I16FEb/ZxVEAPWSwfFXUcTHr2OqoNB59Fvrt9RKtTf5dqMyPRo9ttK/1uqiUct2xkvG2Yk18U
BlWh9hzP7RnO1HFQ1v01P5uNA09HADw3JGM0r2tEwFJU7yu94RDae/YOrfi2mKcvu2/OkiPlpvN6
4CFD/sKwk4n3wkA+7UG8ZnLoV2HM02DaX6PB2bcoGDXa9Hp2g8EyrpZ5cxRs/aGoJcKeqe/5qOLq
lYSnHzksWWgm0GXRg1/qZYam3EGXoDH2RBD4gVWEoNce4nweuXD5XQJYle+YwpJuN6hqEsxTVry4
9aMeYfQ02mHSz8dskk2AFPEDkWZ9lLr5LPGUHUrbLUJtrhEyLOVlcOz5KF35ZJLxEMJjazl4EuJX
TuKunfIDncjXWig2OFIyRjmBlAd7+rbnimmq6Po16Axo2zIZRCP1D6MTLUe6LfT/NO2utQkDm1zK
nCqO9L0+3xeoVTStRW/dPsVPhHHa3vIkHHAZefNGUOBzR1AgJcOfpm+mw/+Mp9TWUKB/qJWH7//7
f6hsNH1FbKqmrnJHu96/hAYRd2BNc9XQqi3E/KzOLK6mlCGT1gqBC/FSbtxf6GI7HarNYXgQrXMF
s6X9L0lJ/5ZdBAmb0CLN0HChe475L5DOWJFu6SIIZVshCKzlrtONZWIfLgDjTvW7q83GseX8Exrd
9Pi/XIN/i2nilzuqaVqaq5sUKv8SdGPO7uSqHbuzaNRHYOrOrlniap+4ycPQM2TuBljVruvJ8AJy
3aQJYDW2iR9xQI1UrdKkPDpqizj/z6/r368JiVGWvr4yUj/U20f39xN+UAxnVPsPOuA2sZ85bUTr
P6k7k+XGle2KfhFeJHpg4gEJ9up71QQhihKARN83X++VvL6O5+eBwxGeeFSqkooigUQ25+y9tvzR
YoJfkB0RkhXyBkTiAk+kLQjjRsd3+j8Ni//GLNUt3WanDsbdoPNh/AuzlDJoP3lEEK+1goU/odf0
LMg/1cwCvaCsTFY7f2t7yJ449TaHMfdWQ0k01/9wBdRt/6+jk89uIjfQfceFFqvu3D9fgoGzkkdi
w9qpVGAkbnmL6MAKXhs2gIKzn0lf0c+rYzKTLK5QhLNDHSdtqS3nsJcObRU9hDPyh0bY5r7UnroY
RmmkWj9Mfdxi0ukN3WpXonXv7Dq+yR3YK76Yob+XB29ZjrXer6m406owi2crp0t4/T251riHXhBB
54p7UeiSkqNeQ+M2X2knguMmUuNgjNDnShdue91P32HqpuQ7mwdywdoAbMeyLSlqrlENwEN17A9p
sctQXbiwZE2cFApVFlm1l8vGbsc7c4qtV5NYI69FLmhJw9hRQQHSRwWJNYzwzFS2D34Ju9F2+9sQ
mVIFvF6V4mLPrglXoLdg5qrBMLTourR4243TtzkRuLyod+PWTrVPopJmXCiNTQyiLog4uLkztiBZ
3i9JlrzPhAnuTX/xVPfWOfUa0miLbLW1UYCW6nSgfIuQG9ltYQ3aDwCDV9dB8X8dN7b7Ke++MGH/
a5jYP2eJ/dv/l7Qx0zbtf3p0/lva2Ev5/UX4WdH+M6fZ/Ot//Xy1HeFglv0PlwdIuI6wcJNbKlTs
b06z+IdrOqgEDJqz8AMsnva/Oc32P3TbF44QLA+uafhMFH9jmnXzHzieXXKpDR36s6Vb/xtMs2Xp
/zrpCMdzDcocOosAatR/JTWXtIfJQAU13AmENbH5YcTGyRlehU1ps2hPUvOPbARwGyHjtZL8o4ac
R/eOCmGWkEDmVmuhc4icyRlbWX3/Lj1KU+G8kID5jPccy4GH1Llf0lTxWQm/xFWOJx9PUeGsyHUV
gW/YRFC2zW4soxsCGZygHZNnkk8+YXHRszEOLZ31LfMyJrvOHekiGAukQhf9gd6zdObwsGZnARQz
7pKJPkY5LJvSqeJ1BP7YEgIVtWgceIrLozQ0RTuxV4NHwI3XJ0/o24wds8MKyn24paIHT80ikivn
bMCGhnN0lvc0bXBPVGl7SYeqWBtooIOhnX+8MMV0Wif4wDH74QO/MdDO7xJri258OYKHJXxHAHpk
S9IP1bZ0TlVRuyQd0OgxijIH/lrs7aJ5y3LOB3pOv1FvSoiqN/UMaKLmHIH3yX304boGaJmpoSw7
N2ff2TftsE608pFsHs4fFWjfriiPoV8+OhVBB7FjUZvwpme76OTtYPwm84hJu8+34xg+GUl4U8VM
bd5dSimhRg4zOf4fMrwuC/Uzwe9O/WPXlW8FRMF52HWz92ks5ofU732Z/ihyl8I5SNc6e1FGLgUw
hzz8thXV0HTw/RXJ2xy0zQvZInhq5NlQ7EH0u5fYJWnLfzevZJXa+anK4UCF9pRI9661kmcKh6Qj
fwPF0FZN2P6ApDyY3HhiE1DjajUBvogUnrRiSQP3AvsfmfFEMIH04q3Z0TzjBBPvZHYukSy1pXRu
ulzFs2gcPfRwonjSvHO5/PWYNy8GaFX6/eTCLxV12kpEu5Lc25gw8sEt/VUVeUFvCbbXjbNA+SOm
OqEKrdHeWMs6PC3YL2ULsSPvX2RSEUbLuahOa2sdJVm2Ib4jdj/cGuK/RwM7XayBdCYMmfIUR4Dj
uoavzIgMoirtj06fv9ShExBFSF3QC89FmVDFbcCQ2rVvH/v5CZfocz5jNqIEba7t0OsCAxzsdtR5
uCp9q3khyK66OEIZJcYcjyLrjqS3PBWomoc72S4tHdDyraUIIKL6JwxLso1kfesBpgt0TmMZxPlV
mEMyz0Lp7WTd7Dm5uzufwqY9qeoci9SqrrTiSFn70ORev0NH30GBnoLRco9J73hBWxN17+Y6zRsy
KlA7tIeKXI703UjLXZigJ85z5x5jld5qe3vMudcE32FGmhHRtfr7pJv3Wu3dVmbhrcbWbDeNgWZ6
ir+mQWWS2TUiYl2u1Hw1YxtfZ6PSGsIMNwlGM8el3ITR4B2zumAx794Hp/0uMJxtJtMtNrJhvwCL
+CYPnfilWT7JhSBtmT2n1hBOydTNUCmnQ2FgIspolhld/J4LRuYCGy4LrWTt2vK1n0gLSRF/pVFI
fmBYnwgX7FcuUKYoGjdsz+xtk5sr8qyPLeOTlq73UXngG8zeWC3lRC1x5CtQLbfUXawtZ/xZt4f9
aFErHh3jpR5fLaP7TmaQO7pwjqMNa4ZfLw5o6G+J0NQ0yqSONRc7FyKP1ZvTqTYhto4e3FwrDy/R
2GnsGxzEYO2bVeOgoafzCqfIO5DfR8m+7/d1h6HGVXKR1E6gwEbuDTEmFzcuH2X6UFnpixu3ci1s
PHkhmgPhPnhZ9aPpXRwAR9vE1PxXddG9IQepAzY2qwq9cjCkzQ/197U0qdx01fTARL4j+HA/9yaO
xmnX1bQEm0l89qaNAyna9/ApuXzG3p5rZ1WQyKY79fsSkRRlVVyCbo7fum1CDYWPJN/JExg2pfk5
sk82MkaD4DHYEkUVw0CWqFMyH9CBNp8cURZr8lsG4hsDlyoqcmA6zIaJtdqx13E1RkGnB5mfRRRZ
i9tkQf7rKiz8kEwnKyzQm3UUfcbcOkBzKNFJGuQBmBTclnDJ0EL3zNNRyIRBvsE6SbCquoItZwNG
cz0NCJ8tu+sY2Thl00Kc3aIhi6jWX43Jnm85EaDEaHOE/LN9qFzjwLHLDhABfA3SChFk7vWWX2Pn
bDv1NHk1RxfiW2cdK8/G+UZjdy0LahAG+EfC+PQbbzAo2TGNoeAVzcaPxH3kdHVQp92yxdJ7Mxpc
nxm+95+woOVdvFtS+YA03cE7taP+1Z4GV2tv2BugoLCgBJq5eNV7uhq5oyYhKrN5WB3DyHdQE9HB
TZflywOysKp77ZWOVkltka4ntU+a/1680+JyixE5X6cFvhSNwjYRTE9pCtvBLYImZ65KZf4xNzkp
U5RiWq4mATEPkeDpljRQ2lwJBIHMx6X/RNcRhcOEMRvg0go9wX7xW3ye0XhCtEoAejbY69Qn6Uu2
XYSuqXzAEwpZW8P8lNnNe2ZFn9mMkzhv0alVo7WJcAFHkSBfsU6zQwf6AkPy69wR8JnzxqAarIYC
LDfTPVec/mD4LjObAw/NVcXbEPoHuLMXC6vGyu6zs3JF2hgkkuFTGTTBULKByaObLISuq4zfC4bL
ifUjax4bbFlq6dR7A8XU+JtSMIpd997vPGqDYMhZZ8JaUGnDqJHW8kIh9FUv0dst0SXhpJHh2lkr
s30elucww4DQfhW8mJ8ZF4cX9BCs1o59n1jo2c3pNmKLpoPcoAZ8Vj+z0Gv1HkvE6fRdbpTNE+nM
ZfTApurdTWXEGHp4f+pzpYP7uThsjqfnDg97L8VlasIjB5hd5xkXcFdf7pB/mtq5r5evptEvypvK
ZnCXdeluvlPeZN3NEK5/p9CXs0z7rsb6h6P3RpM9fRxXIUY/qYm8OkBLXElyHlaS30QnZWPM7r20
OJeW8p5K79vE9Bba9qtv8u68of/NTe1ZwHItjtf/kwCuUH5/E4wqT6aIwz85DZ8GWlAVht+GU9x6
QttQn/4erffarT7YD58NPLrK8dsMOcGd1o2iCUjHXOEwQgFXnNkeI6kXF9qiXwh+Z/OcJ+VZWW9L
2/9AXbBAreg4y2fwNg2QXhTECyjV95E+kHm3nKi5XIkG7BaReIWbMhMXoDS/6s+rzZVxfs7R+q1C
0umy+lM5y6+k6zK+G812nYfj7+JwtS2MWpDd0ZoP1XmiQx/PWPg7OFmTfTEq7clmNvzPe3f9ovqs
ZPy9mMuvul+gpwHYxk9d2GJ621vacmmi9C5mmVSjtG0rxhMXd0nGTRvmUHL5ZcUYwaKwLlqcn4WM
IT60J6gIn/ELSU8/GbBIMlbPNo6OmFAVkS0XctF4SyX7QPNd9F9mPX1l7UiY17JXL5LZ2UXPcpBC
n5knP8YGLq8Pb7Chp9eIJzX+KQ1cFBZ4scxjVRvb2SVj0i326ntabVzUkDb16FKxQSC4Q/FrouoS
9l4w1mqHVJ4XRfVsauOr8BmU0lqnpXunvq7s7Gz5yaWKFAIh2hkd9u2c+YbSoPq+4U73SUR7iJ+7
vgiJf19JU/0UcfOIxWhFTwKLdzJxEpmOdAAuGs+U+lwh7FGtY4JJjEuaLxdqbLBwYVsvmMTWbpG8
qp/+Cyg+ZGc7AqUCijCraZU4525CuNIlLxnoFeUUj3H+eI1/e+WcROH8pTBFpWW8w99XzDftKS6H
85WepAa88rMTOB3kXnSr/j7EMIcLRqMLD804T8NlcLP3eGHs8SwgcOfBozrCiz5kU/M7hyA3qvll
cp9jPblwGvuJkumr1asd8jhkqhCnFORuSIA9p9PeIZtExN0vEo0/+An01DqTXrKZm+auGqaNxhYW
3ftv46dXK3+VOecEFq9QsYUzaXEolDVjZrX5i4VQLMte76sdXT7gkMx7rE5/BjNwWjUaGZq1KJ5d
77s24wdTywMfxKUaC2o6U2NFGdk1TqOyFE+xlqGCACMtvc+piC7qpraR8bTMgDB8AFv8u6JZjwSj
DMkroIgjBtrroLnCuEZ7+bp+YU9bVsqP62Dh82cWr5MeB8N/+3sceX55SjJvWzPo/GY8VPr8q/X2
ZwuCWmPYdBnKhPxHjXD1Tss2QU4W387hgFGOnmxn36l34jKxD3xfrQipZQV9WlGWJZIjiy+mWz0L
clE42Z8VE1iBEdTUpKYo6aRndd+dTM182qWohpfJs+G29L+jzXRba+sOLbemE1kdGXs1Exq1eXHy
5Hz9ms09USnPVz6XGhpq9syApEyMy3GacZAgZ1c/qUaUOwievedm6d9gSyIar5mnr3Nu9aeqs1cf
7SlIwP4XmM2j7r6MiBfVt9XPRYo9wuv4xn6ZaoxVgEoKXiNVPyDRYonefb5O9FYTXxJ9eNS9aa1m
9S4GMtF6FwDOZpme/4KHLNPF4L6mm94r7lAsXKgyMDZz3pAMllB+X1930gkAbfOn0scEX/C+bH5I
vab3Mk/zj/pNcQ4tBZLnqmhOY7hPCuukrsP1v9PouoSRE2iIuyp7t3Bhl8L9yeXwRw1ttbShVgsc
vb1RNJ5Ed9/lQpyDc1b0pNK/Ib33DZncpe6gZAISNGYfOWV08qB6LKP+VZnJh0w+1TPiQ3fGIbKP
5X3eudfrox7T0QoI8f5SX17xx73g4vgtuZDDUS1tc8qJV9qBuj0JU0SvYg761AlcFjK1aLE4rH1R
3PiKEQKvQi0trZQHYYmtWrwbRTTRluYbyxDbkxF4ldpJNAMMiOiFqtdLbYL8XftN+2M2AOaT8dbG
b6wIXiMwVfXDV8qQn7tbVIb7jH8gsAM/eX+n9htX2PsY1ze2QdeUSbJVNNfJaPY9Zx81Q6qZkhjp
R/pTK7WYjMSLs2hcn9QSN4BvPFxXIPY6fUfEyQAHVGHu1fsFT104P2klvsqI9TPvxVdcutsoXk5e
ZnNLIFjwY3r/EdnRIarSQP0TBuRLF4KBcpN3a3q9vhCfTf0ZZv03rOmMtEe1ZVPUwbK5+Ln+ktOf
iD0T82b8kg0lOehYDNTvYCUqrHWrdd/OUv2ojVvvoKxMf3ChsLNsd3+/fgeBC9vSn7y+U/utJEWl
/SCGJlAL2pUwZdKmixOWpGy4znBqYVF7PDW7OT0Tb14dJJHxdXeDZ/ud9JzrtKKWu4GJLrYcOIHa
/XXCU5c5JgIqif+oy+4jwpwpNpt/r378mbohwgzevL6En4aVXNosQe8fH0axfJkkPtSN/VFRcNLS
wLCcGyeR13WN1PtLXOTnIjcfVHC9axnP1oC6hH3P7On0MY1HDq/nwhNsZO2tthRHtctSA7Ir4cbw
Z5q+6U7/JilTWAOFgr++q/Ze3ax/LU6z823isXlFddnUHmcU3dYyy0NkI/WNytvryqd14mIr5Do7
75elvzS1uFhqNlQzjFvKPdX/3RVZ4keXxWN09e3t3OjkA3HN1JTLPmTMtLsQGGyl6EPqQ0KbAZMQ
3qgLrJbstE/Wi2HeI/v+VruB6+qg/nfaR5v0i7zFo3og1C0yrPLsuVx7oy0/Ef6jftjbvY1Chz0e
myg1bBT/xMzds9e2J6A/26YtHoaUbGSZvKmhrpaKltdSvyp1ydMzbqZWC9QtVrcW6851U2PTBfei
s9rjpA0segWSrOP5ddR3YsyeYosADinhszNAedXrQ6OTPTLWUBf4h9DLTjFhFde1kyGojhdqKFLF
hX9qPtAZ2rrYKtTbUVuaAaqxX4iT42bBdXvDiEnYK8TFSIcKysDIRrToX9XoiUV3MMpxh/lwnrpP
da3UYE7G+Ek92PEgyNQ7qXehYYz1unNq2dslLY9NmJ0TQ3sFJzNx+FKfVw3f64druRYVRuehrp4n
94xKGI0VL2FzLfFmPWdJgaacZdZnAVfjvyMjrc55F3N8Z9hc33adFBt0nn80DxSPDd2KXxdZKDxb
ha1hH89nVC+HkGJPJPY+9PuD6/Y7dRGz9j/uvHqPJY5PPRye1MVTz58ncIQ3lHZ4LogN+sPvUddN
vT117RT/JlQCELN48mvjuaZA4Ex/zU5qMii8C0Ecr4rc1phcJ6d4xlNGH7I8d4KRxf5+pCc6Wg1p
fn/dKjXTSueH9PWnsqXsBsVEfUv9RrX9UFPpUL3MXvmqNkFMjT8VZUndsx8JBoDvwFF4HTp9i4FT
NrvQqh/o+a+tGDgHtch+1Yd7p5y/9LrqqZoWQPjN7iGqiRpPDGilTf+M75Ydl1nrwCLMcpMVqGRq
sOCYo1AzTBQqfNF7B5Rv27GgsG5NO8sEruuHiF1Kkg6HOf3JwGQko33L+Zwatu+utaZpDngHV4k2
UVzKulPcDPOuFmj1rcIfd61J4kEoY6wRWb71Qmc+uEAfli75o6e1uTcdyW57GG9jxKKB8BAqJB4a
mzIZ6CrHpJqTCJVYqDTThhOFc3RIAn6phgG4gf4yGuYXvUuOv/WERNxCJN2EH0U4AcjRMaM20sau
lEVr1mEKDppEqOa+TElYbOvpo7XN6WC5KLCkMLYN29SVO/rvQ2Ogop2G3eCl57ShBxIbzaqfdBJT
/Op7iub8hDt780L5eOBFw2wn3J6QdZt2K9YfIDAu1SSSIQHQ2Cyz9dRtp8bD8N2jjTRL2Qd2MYGC
46E4VXjSZfoYO1jZEV2hXU7IQdFCp8EPER9HqhOwGmaohnjMnPiuWkxvtzhvS6MRieVD2fKXloyc
lAgDE9AHcyWyMg/5pVORSe3gDKDvyIFmeAKWuEshAD0UmcG46u5gX2x7c44+cMTZKyns736CWWbZ
AtZRPst9340wuKL2cSFWqAJ+8ZKify1zHR1RfosiVAM0gOR2wJWqT5G4tRMGBkaGQ+tNEBFSTBNu
/WMs9bNOcDpZVj7SkVCIdYeeUDqO3DhFxYuhu82EtXElK1IR+aS6eKhmjML+EnpNiass3vN5Bsdj
dBjp7BDRHKSKEgiTWfTlWiPszkBSi3O1DbpuGIge881D52MMbJN130bvls0LFqhU8UHoKf1d+DZU
ZVeSbvMqN7BtjJb9kXv2uudcsllAbLBP8E4zPX+R2y5s8YlYRiN5WoZtn3vhIWm+vIob5sMktj3j
CFW+uZGDegL1mHpD+jENBI5pckCDW/xBRwgqgd0+n7tasAvnHvqw2yVzrJNWFjeOgdxV7+mBp0i5
eg7KdC7DLYFJyQZv+DKzcKK44+wSIrTKSnjXMgpRXijVuD9iSlmsu8pIiRCNqGgPtQbOMO7MU1bm
t3YbH5rOtO6HgWO938obGnbHcPRvJX6Kuyr+Y1qoYme8ZIFfWmRspeU+q+cNkiqJ9NDYNKlBxHNm
z+uoeeithe1z26ziFOmda4lT6FrHmh4BnoFsS4oUOXimOBZ2/zooHr4UBZ2x0iluaAl8eJZJRjf+
WVx68ilP0sdBVsBQq3m4UXAd3bbozouznrW/bVwu69paylVtgxWKgFOXDSoCSBG4VRpa65aBcK8O
zLL3dwUTFCG7G1/iLxTxtJ8pya8csTxYHG/Wo6PfJkW698aY8JMUCeis/cDUznGnNNSrjD4JZHGL
yvfdphvlz4nY+JPZPzVOjQN5l2Nnuv+D5b44omQDmzUixUyXP+SxWIduxrKkh42zJZZuk8E92Glm
mO/GyvkzaeFzyP4b2SDDtWoie62XaNsL7QHdVAYGD5PhNJofmTa8kTHxCl3hs0ziZp3kgDLYLlsN
1MAuCjGjLdX7SEso9j5idAyK0zwH9jQ8OBJJ2AJuFpmDIoyBo1oI8dap9JsmwOrJXd78Zdj0Nf4L
U92RKpldhBcctFDlBqAbmFZ5sqviFKHgnLHOUyum4wGWYecvAnayfj/a/Kur++V+zpcj8iVtTwDb
M6YYxJF5tE6FRbDetCjLApEnY+PvaaiSIiJna+e2pBi4DealWqrMFQTQYxYa6EI1lfYx0Vj05MFs
CHQcKIg7YUgUpN14q6pEgzg7AnY0B2j8c+0P6KUiaOcuQznfcZZhxbGGCSwyjU5EOih4sywwRI1M
SrK1M3kLWOcSWgiHENBu3LA3DWfctAXeXyz6YtL8rSe71zHCapd5TYU3Cdlqi8ewa+9ak4cG54UQ
5WNc6O9DWbByjd4XqVjUqMN5OGKl3bv0iwOtJ4WvqVcs2dmaZDkU5TNOsJLOqBFi3Ys8sdVp8BNp
DEgerf1dt1QhmiucljQCV7bnBVPbgaqB1gnR299VNpZwU9fOaIIp0pfpLvNDH/iES36HkW0chumq
zTHq+ZyWNohm72eHXN8oSrCsYTi3cjwrkXtchpVTFgaBdNjhoEvdhbWOaZlrHVv1IxGUp75dNn0p
vrphoe7uT5CI6I5m4biNlkq7iX1xNrL6ODvOLom9+s5qxYLstMPY1XfBgtdW4fHGVVEPCWZzLWhY
Mfe5hhnXE5+GJG0kxDIFOnWQz6T02SRKYevRqwhX/WyJXVmAWwjpwtqVR3Nd856k0G7a2jU2IseV
yaqEIagmkdTz7mWMv821epVdrVeb3ln+GFH34s0SB/gk7aNd2tY+hby46UfWHZuCVAjqdLNUVrW3
G5+ub2mOGy+fXvq5UAHU81lPImcz9zHzCFpu6YJjS9XyMdn0c+plDhhSx0Tll7HRwbiYItmNXfyN
ZKOwbcxOGrnCAs9zPFRfPhAwzW3ZnygdYaI95lU/PHmDtRn0eSf6Hv6feOzYIqLBZ0XrNGIcUhFE
Dm2hpatwh5vwLPFqlTOP+wDDXrcOvMbBVAbseQDdlOuvORhzMDq0lTBudpSiULVGLs50pH7blhg2
Nww8ryxWuZPfyREQAuVcp0BqPvdcqoKnmvMlHiMLD0boA2SCUaLVghWMU5XTU47RKjAo9hyg3DgW
1SI2+sID19flMQPchVYWwUg+xVu812vXxcFXzw0kVHKFRyvcDY756YzlvWjK99K6s5DyYypvcIv4
AiwOHAbkw8uqskuxTRNsUH4ZVQH22NEzH82pY7RhMcTVAV9IrsO8fO+lucszV25a9LhDR5zwyENn
IBTE4hv+yLj86BxGRtXnD2PnQGbKc04HzUcfVriP30nMNtZT4t31lfXYadlbPBe4MacbvTZXsLry
UhZsgLU7bCSUTb3qEzefwvBilqs30O8/F6DgvGPrYC3gonRJulc2v4eKPzW3b57uPSY4+2eNQ1es
VAhGig0Zeckab9pRdj3ALK0OOORsQ/bxax1HSmi7oDiqCFu1nxJm4Pa/KKW9le04K/hfGxRs7GFJ
s9zl6fiIyOAyQYdKgXWyQk6nzq8OcTg+W7B111aUvthp/SATCZ//3cSMbGsFe/i8fXDr4dEWHhBD
eHM2GjZ/PkdOdu8a4yHTaU1aT4aLmLnEAd+/RC60hGnkAYX9YyfRHRC/xyRqYKgR8FfaAh009C2z
W/Yzuz0ziXcTHyauHX3V1Zum+ZwzpD5QE7cedqAE7X2KEQGF8qDz3GSiCPK5xOpPRC/Wdy/qUJa6
sHyqWYGpGnc7eZw+VdUSv9i6J+IdOGaSlPWqzBSqZvzTRTjDRXYyqfkT1KunKPhPTtG+1bGxdo36
rR10+hPeafCMHBiRfDd1GGa2NcGgdzLAajCxstcpI5s6NY6VyIcAeedjLUibzsHkrBonvRi1/xFP
N0vG27LK5JMeOGkYHDhKg71bNevbfIAfXJguS2fya3S+e2SH63OOGC3xlIu7tKtg3HFAv3OTe/Z5
lCGetQZZeI9Kvpjbd+ni4oBpJzGRpS++les7ve7mwAWrEYG1ohKU9NYxqdp5zREWM5w5B9OMTzed
7VviJQwOjDYR8eZ9MRbGzrfQSAK0OmF0PiWT+SzhmW8bR0NUhqqDndSD4yXJrnNeoiT5rXMq324c
2TRF9ddmecqb8gvkGhzBbEgCqLesaak6xLggYEGkIPVClYb7TazyyP6p4iFdy1m/lVEF+hmxOr2k
T+Fl9xUssHXY3ULlK3ZdLD+Fzo/WU4nyZAaekETo6SfRPta5/VR6DvyLsmEfV0BzS1N552VNh3QJ
XbaUkA8HevhPIcfulSvz89yM9cabW4hCCDZ8Qy+2Rex9UeCPxTYJTfO2UtUcsziW8tIvObax3r1f
curJOBncFWgfb50sYRPoXieQq/QQFE1sGOUo32mpzOAAnOPk295xTMTamrdZikWUwO7sNAgNlcGs
k/4dZptVOMQVihviQIyobok5zYf12OLPtA0SuSt8Ptu87A/jAK2yzgBXDXm9zUEBwaBE+TJ4e8cv
dnZUpCwP3Us0Ie8n5DzeWg3p5GOUnWYqYzx56x6MycofANyUcYKVoRnMTQW8L8hX+iEX/ZML2pxR
2Qe6OQ9PdZXhscrvZt7NHiYXU4ai/3idhnFLDtpNjkNExGzN4prOt+uUkAVjnHGto5/6onuI9Q6l
mVnuyAr0V63LTRhks5klgU8AVba6dlv7Ij0IIFd7YbyYkCv+OFibRYpGCNXUeqhActWGijkGcxIU
BVHaA22UunTwGTWAJkbECush9hPMI9u2V/eCAxiJQx32Dc90EEMINBSdMDkjMCZrDzTwPAaAc6K0
SYPRST5riI1HPCwvFu3t2y5q9B18a/ztul3d6IjG+4n9Wq2x86/8Kt4OGq1jvd1Y/QwxoyuxfOnd
rwsMe5vagHXwXIvbseYtVtL86hdWcxcEhywascum5Bg13cBAHrItbss4jviLdH0Op0xFbIjoLWcS
hUiPR5nCF+oZrAaBloMwjH1nY3jub9tMDwYw363PXGJk8qj3nJUx/C6btmmP0vTDfbvywWxvFXG+
9Fz0QLVxZIYdTkPYfQxzSYKLb9tYoSSbxskYtprzm3Q5AS8iag8oHw9d2FVHu0EDxByo3165gY2w
jiwQU5AXAxLKuKsCBETpxvdQVDb+CzqPFXvp6mFhR8BxlvmuhFJdpGXQs6Nd41fBUoUI/uD51keE
fB+9ZA34kPwCjLkuWEbjPh7TcGMmOM8HxBNLiqxsAGAozLTf0OyFScm6bkYogGqjcNe4VgoCipwy
oP78qRkcxhvhaay7FLe1dFvZHD47q/2F6+lDvgO/gh4mWzXm6FGNiN/qLvuY8jm9ySbnRK1SBoR6
lyyg8pds4Xu/quUtJuFV2U7asfMsHGLjpoj97LWyYCTbXuwfcpCScNfumgnjYQ+VDPCgM29BD3JB
MmMnq5o6klc9NWybii7FCxza4kCb9H4uoLlMCHt25eJHQduaYANCAo2RXtnc7/CYmy5uCj1GkLgI
iMBtjmOfaQ593FJSX2ZhsE+D1T5zMhsfMBYmAUwcUg/+OJ5NVyFG79VX/hMOCZ+mXDxsZmywhs1Z
Y9Apow4R6WbONDhbEs9zIhiGbTRhjnBGViasMMoTzsFc2Aa6XvM5I1bgCA6jw17l1/T98hetjX5b
vXjEzYaEkUB22prAV8hXMFbQIBnqSrezCEfbpq0DC9K8R5ZiBbjLjCcKbkELH4CzXE+7s+ieYjx7
u4ke7UmdOtqqxBtUFhPVKWgeo4bpPCrKe7aKfWGt2PLSqkh8xQHHIzRCh7LHMb1DW6qyN8JwM3a3
pt54Wxiar2WkY8iupLada9bWSduse1KIIE7HAvese+k4CJqjfQoR+MMhEmAI62VhLeyWN+WF2ZpL
yTy0zOYamy4Lh6wo2VUbAGHZIa4nsY4ZuhsA1DKQUwSWGGXYfi6eKtmG6B014IpzogWj3nCw1xi/
GIx2U1YgzCS4Uq/bLaEO/loQ4reUHlU6E7UTcmEfqwCMzLCRGzIAvmu3drZUfNkLZeLGFwgmzNj3
2a8N66yKintNvvN7ysCaQDTApnqOyu7DqKajVmMRauMWzIcwPKxKw546461lc8hs6rChMCHEpnXr
23LRsVA5/r0P2WBt+Ci0LJx/N5VlPXsGOSDpttem9lHg28RqsqxyIRiOIww665MSoLsTJnHMllrN
/ccEfC4iLc6s4QhwG1sxst0kC8KRu0HpiszTKmk2Y7NQWCgXCu31yIkRS64d0kgFZVMueMewv23g
Z5ImI+V3O2YVHVz8k3yy33/n7syW20iyNP0qaX0f7AiP3Wy6zYbYiIXgLoq8CQMIMvZ9j7cZm+t5
inqx+ZxKdUnKqrSqZs8MbS5SKYEgEHB4uB8/5/zfD9PgrVrWQ3zspPXvYIw3Q2Ddx5p58lNJcatp
PDYmydhW/QS3ZXrg3etxiusLpzLofGopRYVaMI8tXZtzzDPpJg5rjjdoPWyjcBdDcK15rb/qxuER
/pYgjZjW54PZWqt0ZPvxB80+R0SbLpOMtah074Ua7BUxtUvDBfwaS7dEG8FNHl/anBwRZVZEqvat
KehDdDM6DSPu/3Eaq63S9yi4swLhJ+ybwqduFpct/V2Jfesk91Bxrn0nBQSbmKAoCmdf+NpV0NAn
bdtZ/6XVmk0lCdGBb8AmBQOzb4P4pXGsdDOhSaHblnA+l5h3SHTZsi5MZeMqHF2VEvqUicq4c7BW
imLVWWqx2XP+aC6wMd8gAJ7O0XYWM01T9FnF+QpBnmfOzRQNnO9m1Ki6dKMnk86BDBLp6GkNLYIk
wsG/DbS45clqCLKvGWywxajDiWLwArpXUcCESHLWYAqLOaCRmsrlCjQ3XgvDgiZNgy5okt8JuR0l
NSFFPnTBAPeVvOXCcmLKXG4D9sZ+jI1wODmkPqKcc1ylle1F3XNrA8Dtg6ML92pRdx5p9n6aLgUi
9PNEtOBknXDnTsIgXlUtot2BRsXUxiVAkAzWFG3r4Ikkw2aEmwpgxQxxbNiwvwwmSlu9Gx7DkRY4
LXLaRQORC7L7IumFfd1mcBshzGQLx0VMOhHhLRHEN7O493JqWdw7VZuXq9oGnBLvMDzRl0RgsGMi
R+wCeGDUQYiTlLjkZNTHw7qZ8ielh/yoTuS2qjBVqVMtRJCSSp16eiqVL7Sb6tuwmXpSK8LHHCER
M7Xw6EMZKeibZE1w8RnmZs7pyE3SczcYNeB59LGSQVz4Odx2Xa1MioWEYP0IaI9JNuhUB73CX6DC
6GcdCGi+GHyLmja40OyUjtAEitKUVznm2ZwBBE3ku7jvvqRtn9KYj5KdfrpCm6yrUq+CCyuoX/1M
3vdI5HdFP+S7Pks2uQLlPoAM8mx0aC0wtoWV3Zt7K53adST0krlHLYum32fhdk91gZgYyF0+M9wm
WZP3KzHpMcU1JopXhW22K420ziYJ8f7OXKipFeivtifsYGnybh0JOA3BZYJCRdiDUYCf0u7ftA/B
aF3SsovW2+7mtF63uwLogleMOy3zDkUej+xKLS4+ofEU4AlMzxH0hyvLtY5j7PLVOtm4bwSWAEOr
wWfUW3WO/0O0ULVBv82UlCgws9Zubc8Ck5weXeXZBWpLscC2q1x6TZfMxwhILwggGgl1KDvIke5V
q+2f+xp6f1VO9halYXc3Wv5d21P6QNfNYSP0H8AhLFAnaCi+xdqp7OqOs/mXnOn5bJazYBifBmiC
nItomoubrZIVgPPsyVxDCjy3h6RahMWQIENJh71dkRsq3DCiwkefvVbTqvL+h1+uSWLkO9roYsQq
MokH1m0Xp623080canaiBnPVTqZ5lckvKI3MXWRl81bAIp2s5jnPPSwmraYj5gKO3OY1qQg3P2Zd
8VobjvXQBnxZthO8tIaDZ8kg4juaVbA2IdzdljiM78ZEMxZ4o8GEIId2rhXKvqJP857yCkBvv72E
2B4v+5j+78BMQ05QRMBW4ShbWwQ4Q49FxcEZdJ6vJq9NP+3q2vauCwQOJP16z70uegG7KnFQzWfE
oRWdhBS1gllX1sGqGm1nB3XFYLPU9U1eGuU5eyRNYr1HQ3bcKnShRe1yIkHjcUCalTYA6z5Qw8uO
wykVmW4NOkAbsI+FORCaQIi6sXU3saN+6cpXU1ABx3OBEhRBTU4/aUu0pGC9XqYUYYZyZBdXzzsg
Yg+TTTmoNyJ/OU5UyNretABKOHulv2xb/A87xTZITI7tjlLHWx0n1cyYtJS2XfsBSBUMjb46Ako9
IonrtkMysLYM0yYk471rDM3dxbS7qkmrbHXDXOAzrd1ratjfteWV0MZdXUTtNiwycfXtDzsv9hzy
qf6M4qoX9NONIoTtPfrVOq3bfWya6gKDZWVZSwn7CEV8npHrTBPL3Ghwvlno9eQqGBCoZZ39kMs3
DBWD7tmkrpaoixH0DulOoTZJZhnlme6y6JYky2dxE6T7po2eNJpAIi1Tb6vEZnKMxl3WkcPUYdJf
BgVoBZZibY3ZIeRWvysXpi6KLbmvgnf94tgvZgG8qlP9dqOVPraXPhPQz9MnK+JY6opIW05aQQlg
VN1d1XPAGFyI3+jQLgNoaqCv1X7rZCqxB0qa83w0uzkisAhxiZpf1mi7Vm6jPJsq4q4hqLAQZJra
QWhtHHpySTh13BQZucvSbiGXVuU1IT31hDhCS6NnVzW1ok4kpES7CATvCObS9VFmGIqPGsiGlIA3
MpCi3t5oqQWcpUqnGVSN9CLTsjtKM4KeMReziZKh4OYK12XmADiQZKggrVa1k8MEGiCpIGItL1yX
TG7QJMXuHXGMZo007FsFThX2oJYF/bYRjX4/IYhL9EvidudB9RVg86O+ZzPE18clgRMXuUlJZjg0
GN1ckOqfa2ls3tAd+wVj04VmQEfqFGfYqByPZ4WuUD21IcsqGO0shPUyVajuHBaeRR5Y07XjYN82
NlGz6QN9lvfszrXGiE/w09AsE0Z0XF2Aacs2kn+ESUT6QUw30xeY2+YOIhOQMH+k0Xjs86XuBuUN
X4rOIRePg6mtKHyrzsYSnsPkotZnUIO2qmQDsrjYc14BxGCygmlVJq7FUMDLa5RNVWCUZjvRk5Vx
4mzHttgMbdndFdldPpgklqPE2CWp2Cg1/LtGqpYBw+H/0Zg7ZolzSfkSczBKahO1wMwk84umTVC4
9tmX07pMLjmXHGOw7UvDJJLQ5e5UB/DGldaaG0y8NcupexEgnABE07QXmV8hbnNo5iJ14o5YMEVJ
F9CvRt1o8C49hzURj7z5pHbuZgDQNldTavxNTrBr9N42ZV1YYTWLEs6NnrPkAunEoz/R4NHYe4yQ
rxzyqWjA0K6EIveWqRMNFF4NTjR0ptyQK6xpKIRPUat8JGI7aFZt85xM5OaETi1oJI91NXqrwRXj
JWVGl2KwjjRQNHgGcaQLk3YPAgdsUtXlS3PVpuDToj67txwac3WX41FW7oMgyykue2JWwua4rQLE
QBUSXZx/IlRigPqrwnyxlGIxtJgNzppSKCAphhCD0Id47Iav4cktQecG3t43gYxwwoKW7ZKF5lZE
G6ZdMRuHfRhH2ryJzWaR1qNKSp/+ocIiV+Qme2DEt0x/IaWidIoBpMIQxA3WjvGaTWpxERsiotjV
YUMW5hmzyb8U/jjHXWDvJiqNN123wU8tvuWoXsFqJilRD9UXjJsumqxed0XjPmpZ8UoCvStSMkA9
sbCkZ48U6DYejR2GrqLLQEpBBY6FMuMwjBx13NhJ+2BxvrjwOR3OnNqcZkrT7HThawunJDnuVzFm
bLUJJayrH5I8nk9WWn6NaodZ55vwAsD8ZvHg084X6FdWj/VDUrPnjuoa9gaJlSDst4ZpgOOCC9t3
xTyMQEiDGu63NZ0XyBWDS93ErilMl1Ueagej894C9tUZykIuc2rVRRH6ALPaSoNJFcDCnKIWl6Eq
vOIoYc5SiIiEsppYlAYVTzcw1mqqjBdTagLoJceUDuWxGIJgX2pw9I3BEhcdIFzSEn56a2f1gxKc
lK636Qhj4EaYXPXUGbg/ae1ykHPFNGR05KI10PtdkfTTrR0VD56KnKrN+nKFtJVMP/jiuefVVCO6
/JVGH2udYvA9GyEbzDH4SVdkRp5VIE3nXYOrGYssfJ04SLexnu4HErJzVLcph3Fr6TR9MY9ow7In
6H0mVulIm8J71stXjRYdJfXcBQ0hsdeO85YSL+qOeMKiAXBAGbgXbkl9vphSjClyZVolqr/WaAbE
fzSBy6IHVGfY9nvRY40qRWxe3dAL8+wNUN2qkTPLMCT+zjWnY+kr6XqoIlaA3KPgyaym+w7eu1Zg
GTOl1oWaRzdO34CNobd/AdoIV0qbaSAsCm+d90BzJhtfsyYUMyipYMEeezeRyW0bCXcu3FhfsIAs
G2/C5ifhAuy0fkLqK+ZK2TzaUjSim+7aL511heobnL2Ov0QavJVU7FcNhw94pSZgWDMvZ8AitqVm
hTuVJtyJqtmaAY0yA5uDely5doo/nNE6q4As0KTSmJAQRzZ6SA5nrAwax3C7LVUyrp1dUJGNmUn0
r5HRQ1bu5V9xG8wvTOlHTHlwbYZkh8lDWlRt7J1ah7QYZjbcwRyoLNI2NGjU+OM1NgwTfQjRTZQ6
vWyTYSwG5VypsctsFGkLg5CIRg8yvpz/ZlNt7QY1+hKE5AkmWuiWbglr1KDYb5hBTZYY3kbdVfih
ZfUbRoI4tg1iAW49Wk5uigAohw3lj1xXJeg9cL0C1D/RFwZ3iRIZC7aGV1PHPken+j2z0uSqNQje
sfpYGrm+IWR4JaUyt5CXsVXpSAbLDoJPXOLQMoqbmBoLxoYPcaTsoWhs1YjUN1B7Gi5s5zlSdMLa
SUo0hvqarAYZ9/KLX1uPVti+dQH1kCmd0G/QZ8PutvU8b9cNTMKkcqeVluSUi3OwWpPpEjBziNXD
7mbwi3IuppGurcq57PxVqcDlagYzXqac/igBA2YjK0teWV1Gpdg3XXbTc8td6Dny+lIbWNsgzKql
B6qkQlI4FtpWir8FAqVzt4hJ+FIuQU4wdHTFcyBRwFuf25qzS7T+PO+KS80RxXLIs4M6ymYOcgaY
kk8DYUBnBedpU7VLofbPyhRd1r1xR1tUJYfp3rNReqcxld7UW0AUfA4ULHq6qsUEgI8dZNw63Whg
UEXxTggFr22x7KE8MUbn4i0tNJKeUpfc9vaDQkBPhQCpsj9Ya4j6N4FDnbc1MDeMOWP7smDtdbgY
DCpVKGE/YD+xChsvOfewlhFBtsuxdTmvejuhsEHlmiIE3R3xW1gXt2Gn7joW/FktIrC4lnXXqaCE
PDt/HT3nLom9u6lTsIKBcI5fOHN7xOLVgB2KjULSibtsGIjTsCXqo68RVcZV1CNybep80wOoW3a1
c1E306WDjQvVvvxKkLkb9WZcO7F1q05zboRHNvP0PFeK28FuH0oyFa3mvbYFHln9qNOPQZdBWib4
OLYbxeLGUiQGkyOxEuF21u40BxeGrnwkpOsW8WQvktTde9FjXbvOSk+REAEBpGHCqp5BNJbIitl7
exeZXzKkAAQf8TuGh1NLB5+0nVsWtSj/2BkeZn0DipnMQg2lZ1AE+qAAWqsQAbqWsk6VbI14joyi
q3ytMTe8MMx1A7MRymy3LsB/0ER40qfqIvOUu6nnizIs9cRh5FBQxNevhgB318K50H0C7UTcTYM7
7QFeXJnkzOxKee5w8+B+pCicBTjiTU6oQBYSlPGcesTBcdqaxMLnbl8cCrpojcBf6Mc4EEs87BZF
n9obI4X5B5WI40/3WkdDSSmNNjGClnWg080ZZxlmmWSqXHVvGRA1+gVnqou0Led+Q1ukkVhvI6Wh
Mmz3btdvBzoqzyfPuVZaoyPbSULLtBQkGHwtdBHeYaXypWjraI7NOmcemSzM+oH2NP2VbyaduXq3
TZV5gcngbGhCoO9OhzJNFiZbqs/Yfswin+7BqtFu0jinqdJT6S7us7nRenfxIHmAjXeD/khdVKny
BUaLfg7xM89MMizNeEGr1JsHTOw8uHFrKjBtqz8odXzpOOZ1lg0P5GThtWrATaphWwXwOiyxjcKX
ElO9VQgDPrJxSdCS88Kx4R83Oc48uA133mVI7QOye7zyZcuUQ9ZXdQToTFo7slF9DqkPkD9+HErt
uopVxNLsUN3oYqGsw+4jkprIqbGj6jQiW+GSdPmsTPW56OgjdiIQjjgMZqu6kYuPj9X2SDMJOuIv
OTE9kvT8pcy1tWjdO3Wykr0gFKVLQ4NWGpPcLHIruoA4zMZkTZup1LdtXCjnQsECGBMju0Es4EfF
kmMxvgCtSZ6xqpPd+99EbtP6zD9Jpk6Ur3XLXFkYE3EobL/mtQ0Qxu98Dpbm29BQhAJqUi1UGVUq
TlAtqUo0RCTh17oM732qXjCW4hPhxE5LwGCnmXVdDwQynaIuO8x0urIy50lEOjYKm0erJt84XcMm
LYDAfWmVLsHmZWvDxzjvnCClIEvY0CWbstpOFBAWHNYKiBcKbeowWpZUOGdToDe4Z6TVbADkXURb
Qxluhm5tY/W6FLwfaz9oWm0wCGdo/BFYf9MNahtdtVJy6kpD1mgrcBIT1fN5omOa7mfdXA/ia9O1
OlgtzqNJymam2ST85bFF1wM+fX3h2uqXhrg9pp8VvUph80vk2zFTw4eYVn8EC5FXrjtn5AzJeSoV
qJ04SzYj9n2+zSE9MTEMsZN7T605uyYVZ+GIvg9AXGNF5sGLVZXWLC2f09tR8H7W3bCDgVuunW6k
m4Qc4VJpnRQngXyBOdtKRXeza3F80VzyDTGN5E5YbmOieAX6IRqukCa7vnkaUVdtcuDJec1erhRw
aVCCTzNT30V9dcqGvsKILHmxs7S/jRL9umvIzWOSfdvmBgds0j5+AxWIX0lzNKreVDpL1bTwcmBX
nkM3xzJTqJsBA+N1CyIYJmqB+Q6fCUABVojROS5+T6Ve79NEiLlH0/xsdGtWBfz1Ks/a5oGhLD1d
/ZqloTdzNU7wOjFPQREvgbEwtz3VnukmfdlZZj0qynjdKkU3n1wCVqgeGwgVr9BU83lGNgZbNvEQ
QAkYYdKGJc2qfTK8VUjHS4eGXeKOYFF5JJqa0Y1ntA0eoqYiMEO1JFm2t1Quj6lOx0tKd05QksRR
yQdafRcT/5vXtDl9MWNta3NyyBQPuC89xBdVGSOYs2gAiPYigS4cqja+gHLakZgXNX1gikUZ04HO
hrc6YQmoDRpvSSYs0lE803EZ1D7QZNez103TY7zoOhivAbUhB5CuS9Wg6Z2mfIQLcJN001sAbQxW
Nf+qyI5UA03+odpNuwCvVjfrOb0r/g5m37Uh9GGuBXYIaYmEUAQFX4/dgrgouGl6hUqaLu4Clfy+
ntOOrtz2V9lEKWBcF3XSLszOuBGh/9QXRoZJ0KSsxqJDmElDHOk1k7Q1CY6B5Zd5zq6eUc3SlXqG
uh4bwRLyzUhUJiQFN7JSyk/jW93R7GhMw8ovjMs697zVSGmzGSgA0AOGFe74qNed7D6eHjUf8Swd
Fhwl62LtCBK9wmDSWZ2Gituym/nomBel1A6YCkVGTY/powZqA5VulvVX4HuJuXJ3jZoiBqwCs9wv
q3vVKTPOyGFLbz89lW13b+NfZcVV93+Gx/YYxoh6TuHh/wsgG7Vi6GX/+u//DZyc/5r/Acj2TBz9
G6heurfy+vATle3br36nsqlnroYWxXEgrBmOIyAg/k5lM7Qzw9As01GFqmquqfOG36ls+pmgqUV3
HRNAo63qGthOzvFNAOjNPKOLwrVAqJEUgWpoa/8Mlo2W2l8YjI7l2o7pGJbuGlynyVv9yGAEATe1
KCjQwhTRvh8Gev/ZCKTmLQ/VQz9Ml5k9QUj/HRxQqv3eedNwibVe+6G58fHdEZN6GNDID3H2+s6I
eCdSlNUBH6sEElL5ILElkikglZeSaeEiHieHeTOM5bGVrA/5+kSFMzBLe6l49OrinS7SCcxQm2hX
6+VVEozA5LXT2HgzU3VXUj/duKNUiT4ZQCRFkV/Z/XSQ7ADq6k8jGG7kmBMqbEvA+YggTjSJsrRa
45Xi0REvH4Dr4W2Y0GrLxeFAcl3qHFsRfUq8hkP3ruZlFAjCk6p2zxqGQvJxCVjpsu6hMN19qF7j
HzNrRgOqRHQsMugneX2vtbcRxIagVHeBSa9MQaexg7xRwskMu3krXAdSSHQtsWY4v5z0MX2mT6rV
B5DU5aath5M5hCfw+rcoHM9FmxwF8BAPJyJFCtZrc9GMODc11jHi6vqKq6/w2G3Ga5Q2p4DH3F7q
9VN2cWPnjMpL2iVHPZ2A/LyJqLmzkfEDJDsqGkG4SwZOqVH8lVTROSIM/dZHrN3z7Rh1vNLH+IIk
wMnROHXRR7URXsDnSfJjqvLdJXZ/aF2YdTH5BnjNN/SjHyupdf/hFrv+xgX9LaNvOQ+zBgaq/se5
ChOTOe9Q2rQd5qskDP7ACx0T2qq9soQPQEIhaMBzD+laTp2RMVQx/TWmcoWeZ01S50lqdgehvFBE
JF16L4EmpV2/YIhyvDcYiL7PX1Uje/JU91KHbWYCjzHc/q0I9EOiIwCr+tt3To4UACvIdyOjBF1o
39Bt+CofG5L0pOnDJguaJeahv1+GK+AphCMeLmh7YdmV1avTZU81qrVz4KgLGmy3teVfq5DWBr43
ObsirKVSw931HuCWGKSPnGZebS7HnGQZIz9V/SGKuL6C6U4mlA5xMpfKPC1HtOtolKWymf/qHONc
FIVSxyzvOfm7oKUonVvbMcxXRV5dvGuceW5Xo3OmyqTVYJmU+4ovX7IdJCnD8O8iz7mXgn1cR9ZT
bCx1GwADN4l8inyFPFWve1J88jkaSdNGfX5nbPBpJOhFgnpyIzy6mUa7B8UnZiBS42MktIO8YLor
YhdxZ6e8s21UH05LvPSt9o52qxu7tc77Cd8fiRzhhHUYDPXUd+qyUZuNvG1f0YQhoTePulq8OI1+
omcHu7zuSoIRdGAEqgsk3ObQJJkPiKfId28lp6ExiqNhDCfXYQY3jfauBdcS704FqMTHIlPxPpBF
1x+gQyT6C3ESSP7OdEn6fROJ44fwYgqOWoV7qXGAqet2IUE+knohr4Ve6aOqDCearZD0Pk7eTF6R
ayMSsWi9mlaOWzzJ+8vh25G3pG8B0yOElfekqnkXkU8/Cj/vGv1FXEhOohZMB3kHVlxCpbi3jOAE
0EH+ssvfE9KCQLa2OjXqKka3pCEb5/f50VCLy34cOLmBhOCrVfm/fHxst1o/fKG2DqUj35sG7bzM
RnMAP9iQa+JpciWRl0ko+5jXK3kNIQ/JV8/l8ITkuMvhSufx9wVI+1qBpIqkP4cpc1JguXlD+aHk
q5B8WIR1u5PrknxMXkSseVel184m49z4/ekVsxb12NER8Qm3ZP4m/5OXk2pYWowacqfUxHYjnstX
sZQSzkF/iOvxBnfU86B9pkp9J1c2eZ1ycKZ0vGgg88nBKkvgGFyvCj5DBQBc5HN5bbTZ3MphTpha
Ef4WfXpJjfCUZNlTpiZrpcvX8rfklaRDfsGAkALAAoymf3t4m2IYVXwb01ij32TTye0nJdhMlnUv
H5aXh+nkLuxxMGbvKxr9aPIpUyAdilftXW+ckQ8/UkuVYyInBX3fh1F2bRfWTn5K+S3J6+RCrjH1
5Oj1bVztLPna9Zco2g+0UazDjuo0H0O+8veXQXqOgN57f1w3adGps7n8bIYbH+XHjQdBemxc/vlS
TVv8r2EF0iDbMAxd2BDPUZ//vFRDTEb9HFIG0zmKRqS1aJhftQjVpQxfKtILpXzBy3qTKtc00s0M
sAdhypaZDSScIF/U41ezAVM5naSqnDJbC2QMyAHdYEeS0acu6p+abiUhIMRWc8frLiWURz45SDzO
5nfyR/7Ay/J/SbZpSGK6lP41ezj4BYklRwA5Kzh0Vg+mc6JeTRzCqtyo1o2iBptkAHSEwpcS0DZ2
s2MNNgVfpfu6fpCrnqSoyDW2k38vvGWhB5uIW0guf1pQs7CvJJNMwrqghJ6qAj+tZpY37gW9gqep
T45ZbzxX7UJuVIbKQs7qP9bFDpXEomKiyt1hYgNzBBaAXXch11AZm8hrKZSKefa1jCrIh9rJkzeT
6rzkIdwcu932KM2n0LuT1/l92aKyeojDVziKD3KrEF274DvZVNAKsyq9lo8VxrTI2CpkiCZf7n1b
YZHMAxr2fPLguDwUtAdPX+UzoFS8tLwxaVZZdFhhIf0qtwe5eTWtctnYGBxIlpIEkNAydxqpwlIH
u5BbJdKwd3CSiIojUDLqD+OyM7WZ4qwViu30DsN+g0vA0/zga+KlX+QeL0lMjUFoSjbBL1/fhzo0
n8qBz1LFtLZw/4REblyF3G2mLuAsJa5d372PA46I/naigCkvsETBk3dYTxJavYPKLE27iXF3LlJs
/uRVo9o8leqMtrqTBKTlRorml7/EfJkSE+W1w4NVHaLO2QdN//AO2GGI7aLZ0raLgE5jJ+hOhaod
5NfQJsCeui95Gx5jMrRD8iq/EIT+9z0YV/nb8llyf5SXp/f7yHEe8OA6yrDTyPydcMelDEMgmpzk
TK/98haD+fPv0zsIqr1q+JSlGLJEbDMK/3KkSz06ysfe+RsypseHtQsvMhstXfEq0rvCCB/BEB8U
E56FvGnUYW543lf5ZhIGkY3KYyqLtf0bpUkQVMZJ5zScOzhdsx8Qbxwl+0fR7VuQt2S/WazYs1MM
vA0kPt1gIdBgD2NVCiJKTtJlIejessF9kqyxwlDliMinABsoc/VZyZPXH08MBmtwlxQLv6ipH6Z7
SfKTW2qixEcFzJj8uxcfdYRKHGDguGnI4Najbj75pBILPn+ePGe6eMglYMVwzKc0lN5nI1Xx4GiD
7yol6tDXC2jz1qbR9Z0WKDO9IEZQmYBUd0+G5Z/iKVh4imw9ZM0hchcQenKMoiOBC2tHXopgWCA4
PJc/UCYUR+EABplXqQkXyUCxf0Gw1OvkpmUSi16+qaM+mLLvyI+PAyMs36u/ap3wMUApknQ3GjBF
13ZfAjg/jtOfUvgawmE+0ysM60OjECtctlXQMJVkjqAXPsSe9n4UwRbxviuoJKg9qA4IdyHTl7+n
qbe19AkpWP+GydmyBIwHIeMI2eI0MAHkkCBM2sf2q2ef6N0hzZbN5S4kd6NEN746DYuE8dRJ3tOk
w6ki5gladamOzUb+m/rZCVcY0tHeVZYT91XhMQCBwCIjd1HFACen0Ns6NfvvUVDt1c9RM+1l7Vm+
Vc4SSEbpvsaisCrzG3yYZSnyhGPygfoGy7dvY7XFHavo7wFJLNdRJdwDi5zJ8QVS+mZCGAztt8ZP
7y3wML7SvOkmCwRBel4Mp7oA7FUg1lUPk8b3JJ8T6HgongD+vR+ZaNU8ykdlhCOPUTKiUNtkaejj
Oi9YhzyiwSgudi0RYQpwSG6uTOLLGNrFQFQo/20V1k1Jk6xLODsC3sJ14YtdPlCGfHnf1ln4a1M7
oIznfvp+oHNGAigxa9zhfqge5PvLn8o4rkteYA7fyUup1e7evxLZVxkSyNgpvIqt4qWoun2MMhse
3OH9OyrZ7uWVknjeQBJeQhM61QD+cB/cyfGTwVEb7BJka3WO9Dtu3+SnhpG2JCm4lu9eg8rrODOF
ND317XFMOKMyuph9PoTBEc3X+5gpfBaM2+eYLO8btj/5m/KVPK95G4pCo8tbVom6m/fIk8G1c+cu
TZ4wqKKFAnanbt25vn2vsyHKGUCGFPLpSsaiZtW9yYsYNG3TRHg0hndx5d/Jh2S8B6VgRqPXlRwW
JXxvON0HMRuBm967SQxVm5We/3IWZBmXNWjZVeugyiWIkMzOrAfX+yJDMBMmWzh195YRwrBiaZv0
UczfI6R/yubgMnypyFi/Nf83c2a/X6FMaS3wFGjGm/a1Gm9f6xYvrB8TXu/H8Hus2/8zT/rzF/rt
9f1Faf1//bd/eclR2ckrIJeW/ZRKIxX1Uwru/YreL/fPXiA5cMHtiVdWNJwPbFybdVWzLIt+Y0wR
kjzzv//c1M9UfuwYtmbZ5NRU/ccvUQ7R3xuEP/9830bzz5/z00c4nHAbm4d1A0W7+XEMLINL/kcG
4ZdX+GEQ3LP3BJ9qwK0wdVOTHkA/DoJlnzma5tAvj/jMNm33mxXFD/Pk//Ug6DrX/dFhYC4IR7Vx
H3IMbIDsnwfBcM50kqlAKLC8wEv3s80DYePe8dEh0NUzFashgT+Iami83I/TwNTOhGa5uopLFD2h
wmWEmHifaBqQ+vv2vfw1Kf93VoQ/uxlYBxgE26TYTrZQxXLox1HQsVHhHrGohtMCb5Eb/2yjwLcn
fq1N/NPDIPQzEzkeVQTQ/aZqqLzij8NgWGfy1G45Gmsn9Qv58881GWQRhFLGh5ZGeTtYBtOKAoxt
CvmSvywL3BSUbYSrCjSjjml8vumgIWX44DAo+pkmhHBdV3VNl53y123SYqA0VOUa3kGWxrM+3/Jo
ut+27g8sDZpgo+SrZnVQiRV+viF058zEoo2Fw7bIBHy6OMHV9H8wWvr7a6PG2gdDQlPJ2oFaFH9Y
FAgU+PwAVEza4IVQv73jJ9ohXN0i3/jhmaCfUV3CqlC68qmsCvKD/rg6ysmAHyAcJE2OB3Xaz7Y6
Cmnp9dFlgflgaYaLNx+hIRvmz4NgWmcq1mDUplVNg432+WJnOZE/fFMIlcCQWEHFJBEtLYvkz8Ng
vP9cCMeS24eMrT7bXGBtdz4cOmoEBHzFeOvQROYSP/8aMLhniDt0zlKOi8vo+0nr8wUMH54NGocp
zbH4+BjqvR8TflwXDP0MX2NaR1g9aKrVPl/UxJr9X3BLnJkaGwDhgrCJi973gZ+GweCW4Z7hxKIT
Mny6G0KotA98dHFkXQCiwQlCapyJjH69IUyDxZNIwdXJLljcNZ/vIMHu9fE94gzzWp3NRqAaRuL8
y+LonBEyW/Q9uYhsbUKrz7Y4cl0qF/bh2WAyDmRYmA4u8r0/JJoMlkeH+aJBtKNHW/t8oRM38sdP
1/aZxiiwAwgO2Ria/bpZ6sYZ6RUYKgw5gcO3XelTxY86eY8Pb5bOmW1Jy1TXcGR0JH5NNlnsEyrP
cFwLDsAnXCBNy/nwAumccU4goSSPFByuSSr9vDYwF1wOlTpPAndkf8JbQgZ0Hz5LYLALZc0m62ix
MGjv8eFPm6U4c2j/JDVr2JxeSL99tiWS1KP2bQ//wOFacLgmNiTRIkwCUvXXlYHQiXMG2Vn5JzKY
Txg6Ec8whT+UcKJ5l04YV64JbDvk39RfbwqTJKxqkp62NZYG4/PNBnlTfHQYmPKEoUSQ9EPrNBj/
GjuRb7JMTFs0jbWTMfqEsRPR/YcPE8I+I1BwOEyQhCQ6+MM9QZqBHxCuCt6N/NynCyFZrcwP56Ip
zGC9zae32TBM+5eDpW6f8TNCCiaewXb5zywM/0Bk8R8VT0m7O73XOsPX+m+VRP/eE75X+f74898r
fOsTrcziP5r0358nK5/f3vqvldB//ykz9154+eGH3wsxP/7675/vj+/8N6/p+4MX4Wt1qOgXef+0
4+9XuT+kVEz/+0v1+ofy41+v4t/+5adr/GE1/NMXTQ5+fqh/fN1vpZwPv3B6oF3rl1d+z4d/9JXP
D0F4+PGCCenZmD/6ssvXE2Of/Pa3Kr3fMrgffYdFXfzlf1Vhk/92hylq/v2S5Rz8PR320XdY5eFf
/sfPX+a3BNNHX/jyUB2y4C//86eL/j1h8fHXZkRWNFvU+W8nxqZNfhyZ3xMC/4Vv8r9ZuZYcBGEg
epVewbhyY2JYkLgwhHiBEbpoIoVUOJAHcOcNuJivH4iDxM2whzeT6XT65tNy9FCLlaIX5MYnw435
+wa4ZG4LZw+5oBhZO0vNbaj4isbkQgpeGqykVmey2jguIPLVLQTk8EgIgcdcWtezyOgb8uBB20pZ
+mVs+ktl+EhAKsM0izOWL3SkMWIB2LSqIFxPnQzi401qVIvBNcbWOmb7RDukyNe2gmXwNPW31mnW
RIp9aqjj29UTZ9SZpMDh0iH1ula4g8itAgE7uQC8ck0PleOcMtwwgAfllepfGBrG14QTuBGANzhb
yxYaN8y9U64iVRlvX9Xj23JCcNinUpEUHXGdLHeVuSgpxc708tCYO6T/odeY5TwL9Ms3p3m3td84
l/ZfVHeodfwAAAD//w==</cx:binary>
              </cx:geoCache>
            </cx:geography>
          </cx:layoutPr>
        </cx:series>
      </cx:plotAreaRegion>
    </cx:plotArea>
    <cx:legend pos="r" align="ctr" overlay="0"/>
  </cx:chart>
  <cx:spPr>
    <a:noFill/>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size">
        <cx:f>_xlchart.v1.13</cx:f>
      </cx:numDim>
    </cx:data>
  </cx:chartData>
  <cx:chart>
    <cx:title pos="t" align="ctr" overlay="0">
      <cx:tx>
        <cx:txData>
          <cx:v>LOCAL ATUAL</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a:rPr>
            <a:t>LOCAL ATUAL</a:t>
          </a:r>
        </a:p>
      </cx:txPr>
    </cx:title>
    <cx:plotArea>
      <cx:plotAreaRegion>
        <cx:series layoutId="treemap" uniqueId="{36379621-68DF-47FA-B13E-1825A2E94EAE}" formatIdx="0">
          <cx:spPr>
            <a:ln>
              <a:solidFill>
                <a:schemeClr val="bg1">
                  <a:lumMod val="85000"/>
                </a:schemeClr>
              </a:solidFill>
            </a:ln>
          </cx:spPr>
          <cx:dataLabels pos="ctr">
            <cx:visibility seriesName="0" categoryName="1" value="1"/>
            <cx:separator>, </cx:separator>
          </cx:dataLabels>
          <cx:dataId val="0"/>
          <cx:layoutPr/>
        </cx:series>
      </cx:plotAreaRegion>
    </cx:plotArea>
  </cx:chart>
  <cx:spPr>
    <a:noFill/>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_xlchart.v1.10</cx:f>
      </cx:strDim>
      <cx:numDim type="size">
        <cx:f>_xlchart.v1.11</cx:f>
      </cx:numDim>
    </cx:data>
  </cx:chartData>
  <cx:chart>
    <cx:title pos="t" align="ctr" overlay="0">
      <cx:tx>
        <cx:txData>
          <cx:v>PARTIDO DO AUTOR</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a:rPr>
            <a:t>PARTIDO DO AUTOR</a:t>
          </a:r>
        </a:p>
      </cx:txPr>
    </cx:title>
    <cx:plotArea>
      <cx:plotAreaRegion>
        <cx:plotSurface>
          <cx:spPr>
            <a:noFill/>
          </cx:spPr>
        </cx:plotSurface>
        <cx:series layoutId="sunburst" uniqueId="{910177F9-DF5B-4ABF-BD57-F5EF7CA05511}" formatIdx="0">
          <cx:spPr>
            <a:ln>
              <a:solidFill>
                <a:schemeClr val="bg1">
                  <a:lumMod val="85000"/>
                </a:schemeClr>
              </a:solidFill>
            </a:ln>
          </cx:spPr>
          <cx:dataLabels pos="ctr">
            <cx:visibility seriesName="0" categoryName="1" value="0"/>
          </cx:dataLabels>
          <cx:dataId val="0"/>
        </cx:series>
      </cx:plotAreaRegion>
    </cx:plotArea>
  </cx:chart>
  <cx:spPr>
    <a:noFill/>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txData>
          <cx:v>PARTIDO DO RELATOR</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a:rPr>
            <a:t>PARTIDO DO RELATOR</a:t>
          </a:r>
        </a:p>
      </cx:txPr>
    </cx:title>
    <cx:plotArea>
      <cx:plotAreaRegion>
        <cx:series layoutId="sunburst" uniqueId="{0395B90D-7604-47FA-B7A0-900CC78DF3EB}" formatIdx="0">
          <cx:spPr>
            <a:ln>
              <a:solidFill>
                <a:schemeClr val="bg1">
                  <a:lumMod val="85000"/>
                </a:schemeClr>
              </a:solidFill>
            </a:ln>
          </cx:spPr>
          <cx:dataLabels pos="ctr">
            <cx:visibility seriesName="0" categoryName="1" value="0"/>
          </cx:dataLabels>
          <cx:dataId val="0"/>
        </cx:series>
      </cx:plotAreaRegion>
    </cx:plotArea>
  </cx:chart>
  <cx:spPr>
    <a:no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microsoft.com/office/2014/relationships/chartEx" Target="../charts/chartEx4.xml"/><Relationship Id="rId3" Type="http://schemas.openxmlformats.org/officeDocument/2006/relationships/chart" Target="../charts/chart1.xml"/><Relationship Id="rId7" Type="http://schemas.openxmlformats.org/officeDocument/2006/relationships/chart" Target="../charts/chart3.xml"/><Relationship Id="rId2" Type="http://schemas.microsoft.com/office/2014/relationships/chartEx" Target="../charts/chartEx1.xml"/><Relationship Id="rId1" Type="http://schemas.openxmlformats.org/officeDocument/2006/relationships/image" Target="../media/image1.png"/><Relationship Id="rId6" Type="http://schemas.openxmlformats.org/officeDocument/2006/relationships/chart" Target="../charts/chart2.xml"/><Relationship Id="rId5" Type="http://schemas.microsoft.com/office/2014/relationships/chartEx" Target="../charts/chartEx3.xml"/><Relationship Id="rId10" Type="http://schemas.microsoft.com/office/2014/relationships/chartEx" Target="../charts/chartEx6.xml"/><Relationship Id="rId4" Type="http://schemas.microsoft.com/office/2014/relationships/chartEx" Target="../charts/chartEx2.xml"/><Relationship Id="rId9" Type="http://schemas.microsoft.com/office/2014/relationships/chartEx" Target="../charts/chartEx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140494</xdr:colOff>
      <xdr:row>0</xdr:row>
      <xdr:rowOff>28575</xdr:rowOff>
    </xdr:from>
    <xdr:to>
      <xdr:col>3</xdr:col>
      <xdr:colOff>192881</xdr:colOff>
      <xdr:row>4</xdr:row>
      <xdr:rowOff>19050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494" y="28575"/>
          <a:ext cx="1881187" cy="752475"/>
        </a:xfrm>
        <a:prstGeom prst="rect">
          <a:avLst/>
        </a:prstGeom>
      </xdr:spPr>
    </xdr:pic>
    <xdr:clientData/>
  </xdr:twoCellAnchor>
  <xdr:twoCellAnchor editAs="oneCell">
    <xdr:from>
      <xdr:col>0</xdr:col>
      <xdr:colOff>133350</xdr:colOff>
      <xdr:row>22</xdr:row>
      <xdr:rowOff>85726</xdr:rowOff>
    </xdr:from>
    <xdr:to>
      <xdr:col>3</xdr:col>
      <xdr:colOff>133350</xdr:colOff>
      <xdr:row>30</xdr:row>
      <xdr:rowOff>1726</xdr:rowOff>
    </xdr:to>
    <mc:AlternateContent xmlns:mc="http://schemas.openxmlformats.org/markup-compatibility/2006" xmlns:a14="http://schemas.microsoft.com/office/drawing/2010/main">
      <mc:Choice Requires="a14">
        <xdr:graphicFrame macro="">
          <xdr:nvGraphicFramePr>
            <xdr:cNvPr id="17" name="Impacto 1">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microsoft.com/office/drawing/2010/slicer">
              <sle:slicer xmlns:sle="http://schemas.microsoft.com/office/drawing/2010/slicer" name="Impacto 1"/>
            </a:graphicData>
          </a:graphic>
        </xdr:graphicFrame>
      </mc:Choice>
      <mc:Fallback xmlns="">
        <xdr:sp macro="" textlink="">
          <xdr:nvSpPr>
            <xdr:cNvPr id="0" name=""/>
            <xdr:cNvSpPr>
              <a:spLocks noTextEdit="1"/>
            </xdr:cNvSpPr>
          </xdr:nvSpPr>
          <xdr:spPr>
            <a:xfrm>
              <a:off x="133350" y="4276726"/>
              <a:ext cx="1828800" cy="14400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133350</xdr:colOff>
      <xdr:row>30</xdr:row>
      <xdr:rowOff>119850</xdr:rowOff>
    </xdr:from>
    <xdr:to>
      <xdr:col>3</xdr:col>
      <xdr:colOff>133350</xdr:colOff>
      <xdr:row>39</xdr:row>
      <xdr:rowOff>133350</xdr:rowOff>
    </xdr:to>
    <mc:AlternateContent xmlns:mc="http://schemas.openxmlformats.org/markup-compatibility/2006" xmlns:a14="http://schemas.microsoft.com/office/drawing/2010/main">
      <mc:Choice Requires="a14">
        <xdr:graphicFrame macro="">
          <xdr:nvGraphicFramePr>
            <xdr:cNvPr id="18" name="Posicionamento 1">
              <a:extLst>
                <a:ext uri="{FF2B5EF4-FFF2-40B4-BE49-F238E27FC236}">
                  <a16:creationId xmlns:a16="http://schemas.microsoft.com/office/drawing/2014/main" id="{00000000-0008-0000-0000-000012000000}"/>
                </a:ext>
              </a:extLst>
            </xdr:cNvPr>
            <xdr:cNvGraphicFramePr/>
          </xdr:nvGraphicFramePr>
          <xdr:xfrm>
            <a:off x="0" y="0"/>
            <a:ext cx="0" cy="0"/>
          </xdr:xfrm>
          <a:graphic>
            <a:graphicData uri="http://schemas.microsoft.com/office/drawing/2010/slicer">
              <sle:slicer xmlns:sle="http://schemas.microsoft.com/office/drawing/2010/slicer" name="Posicionamento 1"/>
            </a:graphicData>
          </a:graphic>
        </xdr:graphicFrame>
      </mc:Choice>
      <mc:Fallback xmlns="">
        <xdr:sp macro="" textlink="">
          <xdr:nvSpPr>
            <xdr:cNvPr id="0" name=""/>
            <xdr:cNvSpPr>
              <a:spLocks noTextEdit="1"/>
            </xdr:cNvSpPr>
          </xdr:nvSpPr>
          <xdr:spPr>
            <a:xfrm>
              <a:off x="133350" y="5834850"/>
              <a:ext cx="1828800" cy="17280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xdr:col>
      <xdr:colOff>269298</xdr:colOff>
      <xdr:row>4</xdr:row>
      <xdr:rowOff>114300</xdr:rowOff>
    </xdr:from>
    <xdr:to>
      <xdr:col>6</xdr:col>
      <xdr:colOff>269298</xdr:colOff>
      <xdr:row>14</xdr:row>
      <xdr:rowOff>57149</xdr:rowOff>
    </xdr:to>
    <mc:AlternateContent xmlns:mc="http://schemas.openxmlformats.org/markup-compatibility/2006" xmlns:a14="http://schemas.microsoft.com/office/drawing/2010/main">
      <mc:Choice Requires="a14">
        <xdr:graphicFrame macro="">
          <xdr:nvGraphicFramePr>
            <xdr:cNvPr id="19" name="Tipo de Proposição">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Tipo de Proposição"/>
            </a:graphicData>
          </a:graphic>
        </xdr:graphicFrame>
      </mc:Choice>
      <mc:Fallback xmlns="">
        <xdr:sp macro="" textlink="">
          <xdr:nvSpPr>
            <xdr:cNvPr id="0" name=""/>
            <xdr:cNvSpPr>
              <a:spLocks noTextEdit="1"/>
            </xdr:cNvSpPr>
          </xdr:nvSpPr>
          <xdr:spPr>
            <a:xfrm>
              <a:off x="2098098" y="876301"/>
              <a:ext cx="1828800" cy="10800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9</xdr:col>
      <xdr:colOff>459798</xdr:colOff>
      <xdr:row>4</xdr:row>
      <xdr:rowOff>114301</xdr:rowOff>
    </xdr:from>
    <xdr:to>
      <xdr:col>12</xdr:col>
      <xdr:colOff>459797</xdr:colOff>
      <xdr:row>31</xdr:row>
      <xdr:rowOff>142874</xdr:rowOff>
    </xdr:to>
    <mc:AlternateContent xmlns:mc="http://schemas.openxmlformats.org/markup-compatibility/2006" xmlns:a14="http://schemas.microsoft.com/office/drawing/2010/main">
      <mc:Choice Requires="a14">
        <xdr:graphicFrame macro="">
          <xdr:nvGraphicFramePr>
            <xdr:cNvPr id="20" name="Proposição">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microsoft.com/office/drawing/2010/slicer">
              <sle:slicer xmlns:sle="http://schemas.microsoft.com/office/drawing/2010/slicer" name="Proposição"/>
            </a:graphicData>
          </a:graphic>
        </xdr:graphicFrame>
      </mc:Choice>
      <mc:Fallback xmlns="">
        <xdr:sp macro="" textlink="">
          <xdr:nvSpPr>
            <xdr:cNvPr id="0" name=""/>
            <xdr:cNvSpPr>
              <a:spLocks noTextEdit="1"/>
            </xdr:cNvSpPr>
          </xdr:nvSpPr>
          <xdr:spPr>
            <a:xfrm>
              <a:off x="5946198" y="2552701"/>
              <a:ext cx="1828799" cy="522922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6</xdr:col>
      <xdr:colOff>401782</xdr:colOff>
      <xdr:row>4</xdr:row>
      <xdr:rowOff>114302</xdr:rowOff>
    </xdr:from>
    <xdr:to>
      <xdr:col>9</xdr:col>
      <xdr:colOff>401783</xdr:colOff>
      <xdr:row>15</xdr:row>
      <xdr:rowOff>0</xdr:rowOff>
    </xdr:to>
    <mc:AlternateContent xmlns:mc="http://schemas.openxmlformats.org/markup-compatibility/2006" xmlns:a14="http://schemas.microsoft.com/office/drawing/2010/main">
      <mc:Choice Requires="a14">
        <xdr:graphicFrame macro="">
          <xdr:nvGraphicFramePr>
            <xdr:cNvPr id="21" name="Partido do Autor">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microsoft.com/office/drawing/2010/slicer">
              <sle:slicer xmlns:sle="http://schemas.microsoft.com/office/drawing/2010/slicer" name="Partido do Autor"/>
            </a:graphicData>
          </a:graphic>
        </xdr:graphicFrame>
      </mc:Choice>
      <mc:Fallback xmlns="">
        <xdr:sp macro="" textlink="">
          <xdr:nvSpPr>
            <xdr:cNvPr id="0" name=""/>
            <xdr:cNvSpPr>
              <a:spLocks noTextEdit="1"/>
            </xdr:cNvSpPr>
          </xdr:nvSpPr>
          <xdr:spPr>
            <a:xfrm>
              <a:off x="4059382" y="876302"/>
              <a:ext cx="1828801" cy="1981198"/>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6</xdr:col>
      <xdr:colOff>401783</xdr:colOff>
      <xdr:row>15</xdr:row>
      <xdr:rowOff>77932</xdr:rowOff>
    </xdr:from>
    <xdr:to>
      <xdr:col>9</xdr:col>
      <xdr:colOff>401783</xdr:colOff>
      <xdr:row>22</xdr:row>
      <xdr:rowOff>95250</xdr:rowOff>
    </xdr:to>
    <mc:AlternateContent xmlns:mc="http://schemas.openxmlformats.org/markup-compatibility/2006" xmlns:a14="http://schemas.microsoft.com/office/drawing/2010/main">
      <mc:Choice Requires="a14">
        <xdr:graphicFrame macro="">
          <xdr:nvGraphicFramePr>
            <xdr:cNvPr id="22" name="UF do Autor">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microsoft.com/office/drawing/2010/slicer">
              <sle:slicer xmlns:sle="http://schemas.microsoft.com/office/drawing/2010/slicer" name="UF do Autor"/>
            </a:graphicData>
          </a:graphic>
        </xdr:graphicFrame>
      </mc:Choice>
      <mc:Fallback xmlns="">
        <xdr:sp macro="" textlink="">
          <xdr:nvSpPr>
            <xdr:cNvPr id="0" name=""/>
            <xdr:cNvSpPr>
              <a:spLocks noTextEdit="1"/>
            </xdr:cNvSpPr>
          </xdr:nvSpPr>
          <xdr:spPr>
            <a:xfrm>
              <a:off x="4059383" y="2935432"/>
              <a:ext cx="1828800" cy="1350818"/>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xdr:col>
      <xdr:colOff>269298</xdr:colOff>
      <xdr:row>14</xdr:row>
      <xdr:rowOff>171450</xdr:rowOff>
    </xdr:from>
    <xdr:to>
      <xdr:col>6</xdr:col>
      <xdr:colOff>269298</xdr:colOff>
      <xdr:row>39</xdr:row>
      <xdr:rowOff>133350</xdr:rowOff>
    </xdr:to>
    <mc:AlternateContent xmlns:mc="http://schemas.openxmlformats.org/markup-compatibility/2006" xmlns:a14="http://schemas.microsoft.com/office/drawing/2010/main">
      <mc:Choice Requires="a14">
        <xdr:graphicFrame macro="">
          <xdr:nvGraphicFramePr>
            <xdr:cNvPr id="23" name="Local Atual 1">
              <a:extLst>
                <a:ext uri="{FF2B5EF4-FFF2-40B4-BE49-F238E27FC236}">
                  <a16:creationId xmlns:a16="http://schemas.microsoft.com/office/drawing/2014/main" id="{00000000-0008-0000-0000-000017000000}"/>
                </a:ext>
              </a:extLst>
            </xdr:cNvPr>
            <xdr:cNvGraphicFramePr/>
          </xdr:nvGraphicFramePr>
          <xdr:xfrm>
            <a:off x="0" y="0"/>
            <a:ext cx="0" cy="0"/>
          </xdr:xfrm>
          <a:graphic>
            <a:graphicData uri="http://schemas.microsoft.com/office/drawing/2010/slicer">
              <sle:slicer xmlns:sle="http://schemas.microsoft.com/office/drawing/2010/slicer" name="Local Atual 1"/>
            </a:graphicData>
          </a:graphic>
        </xdr:graphicFrame>
      </mc:Choice>
      <mc:Fallback xmlns="">
        <xdr:sp macro="" textlink="">
          <xdr:nvSpPr>
            <xdr:cNvPr id="0" name=""/>
            <xdr:cNvSpPr>
              <a:spLocks noTextEdit="1"/>
            </xdr:cNvSpPr>
          </xdr:nvSpPr>
          <xdr:spPr>
            <a:xfrm>
              <a:off x="2098098" y="2838450"/>
              <a:ext cx="1828800" cy="47244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6</xdr:col>
      <xdr:colOff>401783</xdr:colOff>
      <xdr:row>23</xdr:row>
      <xdr:rowOff>20781</xdr:rowOff>
    </xdr:from>
    <xdr:to>
      <xdr:col>9</xdr:col>
      <xdr:colOff>401783</xdr:colOff>
      <xdr:row>31</xdr:row>
      <xdr:rowOff>133351</xdr:rowOff>
    </xdr:to>
    <mc:AlternateContent xmlns:mc="http://schemas.openxmlformats.org/markup-compatibility/2006" xmlns:a14="http://schemas.microsoft.com/office/drawing/2010/main">
      <mc:Choice Requires="a14">
        <xdr:graphicFrame macro="">
          <xdr:nvGraphicFramePr>
            <xdr:cNvPr id="24" name="Partido do Relator">
              <a:extLst>
                <a:ext uri="{FF2B5EF4-FFF2-40B4-BE49-F238E27FC236}">
                  <a16:creationId xmlns:a16="http://schemas.microsoft.com/office/drawing/2014/main" id="{00000000-0008-0000-0000-000018000000}"/>
                </a:ext>
              </a:extLst>
            </xdr:cNvPr>
            <xdr:cNvGraphicFramePr/>
          </xdr:nvGraphicFramePr>
          <xdr:xfrm>
            <a:off x="0" y="0"/>
            <a:ext cx="0" cy="0"/>
          </xdr:xfrm>
          <a:graphic>
            <a:graphicData uri="http://schemas.microsoft.com/office/drawing/2010/slicer">
              <sle:slicer xmlns:sle="http://schemas.microsoft.com/office/drawing/2010/slicer" name="Partido do Relator"/>
            </a:graphicData>
          </a:graphic>
        </xdr:graphicFrame>
      </mc:Choice>
      <mc:Fallback xmlns="">
        <xdr:sp macro="" textlink="">
          <xdr:nvSpPr>
            <xdr:cNvPr id="0" name=""/>
            <xdr:cNvSpPr>
              <a:spLocks noTextEdit="1"/>
            </xdr:cNvSpPr>
          </xdr:nvSpPr>
          <xdr:spPr>
            <a:xfrm>
              <a:off x="4059383" y="4402281"/>
              <a:ext cx="1828800" cy="163657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6</xdr:col>
      <xdr:colOff>401783</xdr:colOff>
      <xdr:row>32</xdr:row>
      <xdr:rowOff>68406</xdr:rowOff>
    </xdr:from>
    <xdr:to>
      <xdr:col>9</xdr:col>
      <xdr:colOff>401783</xdr:colOff>
      <xdr:row>39</xdr:row>
      <xdr:rowOff>133350</xdr:rowOff>
    </xdr:to>
    <mc:AlternateContent xmlns:mc="http://schemas.openxmlformats.org/markup-compatibility/2006" xmlns:a14="http://schemas.microsoft.com/office/drawing/2010/main">
      <mc:Choice Requires="a14">
        <xdr:graphicFrame macro="">
          <xdr:nvGraphicFramePr>
            <xdr:cNvPr id="25" name="UF do Relator">
              <a:extLst>
                <a:ext uri="{FF2B5EF4-FFF2-40B4-BE49-F238E27FC236}">
                  <a16:creationId xmlns:a16="http://schemas.microsoft.com/office/drawing/2014/main" id="{00000000-0008-0000-0000-000019000000}"/>
                </a:ext>
              </a:extLst>
            </xdr:cNvPr>
            <xdr:cNvGraphicFramePr/>
          </xdr:nvGraphicFramePr>
          <xdr:xfrm>
            <a:off x="0" y="0"/>
            <a:ext cx="0" cy="0"/>
          </xdr:xfrm>
          <a:graphic>
            <a:graphicData uri="http://schemas.microsoft.com/office/drawing/2010/slicer">
              <sle:slicer xmlns:sle="http://schemas.microsoft.com/office/drawing/2010/slicer" name="UF do Relator"/>
            </a:graphicData>
          </a:graphic>
        </xdr:graphicFrame>
      </mc:Choice>
      <mc:Fallback xmlns="">
        <xdr:sp macro="" textlink="">
          <xdr:nvSpPr>
            <xdr:cNvPr id="0" name=""/>
            <xdr:cNvSpPr>
              <a:spLocks noTextEdit="1"/>
            </xdr:cNvSpPr>
          </xdr:nvSpPr>
          <xdr:spPr>
            <a:xfrm>
              <a:off x="4059383" y="6164406"/>
              <a:ext cx="1828800" cy="139844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133350</xdr:colOff>
      <xdr:row>4</xdr:row>
      <xdr:rowOff>114300</xdr:rowOff>
    </xdr:from>
    <xdr:to>
      <xdr:col>3</xdr:col>
      <xdr:colOff>133350</xdr:colOff>
      <xdr:row>21</xdr:row>
      <xdr:rowOff>190499</xdr:rowOff>
    </xdr:to>
    <mc:AlternateContent xmlns:mc="http://schemas.openxmlformats.org/markup-compatibility/2006" xmlns:a14="http://schemas.microsoft.com/office/drawing/2010/main">
      <mc:Choice Requires="a14">
        <xdr:graphicFrame macro="">
          <xdr:nvGraphicFramePr>
            <xdr:cNvPr id="28" name="Tema">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microsoft.com/office/drawing/2010/slicer">
              <sle:slicer xmlns:sle="http://schemas.microsoft.com/office/drawing/2010/slicer" name="Tema"/>
            </a:graphicData>
          </a:graphic>
        </xdr:graphicFrame>
      </mc:Choice>
      <mc:Fallback xmlns="">
        <xdr:sp macro="" textlink="">
          <xdr:nvSpPr>
            <xdr:cNvPr id="0" name=""/>
            <xdr:cNvSpPr>
              <a:spLocks noTextEdit="1"/>
            </xdr:cNvSpPr>
          </xdr:nvSpPr>
          <xdr:spPr>
            <a:xfrm>
              <a:off x="133350" y="876301"/>
              <a:ext cx="1828800" cy="10800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12</xdr:col>
      <xdr:colOff>581024</xdr:colOff>
      <xdr:row>4</xdr:row>
      <xdr:rowOff>114301</xdr:rowOff>
    </xdr:from>
    <xdr:to>
      <xdr:col>18</xdr:col>
      <xdr:colOff>163424</xdr:colOff>
      <xdr:row>15</xdr:row>
      <xdr:rowOff>178801</xdr:rowOff>
    </xdr:to>
    <mc:AlternateContent xmlns:mc="http://schemas.openxmlformats.org/markup-compatibility/2006">
      <mc:Choice xmlns:cx1="http://schemas.microsoft.com/office/drawing/2015/9/8/chartex" Requires="cx1">
        <xdr:graphicFrame macro="">
          <xdr:nvGraphicFramePr>
            <xdr:cNvPr id="31" name="Gráfico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010524" y="876301"/>
              <a:ext cx="3297150" cy="216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18</xdr:col>
      <xdr:colOff>304312</xdr:colOff>
      <xdr:row>26</xdr:row>
      <xdr:rowOff>171450</xdr:rowOff>
    </xdr:from>
    <xdr:to>
      <xdr:col>23</xdr:col>
      <xdr:colOff>316312</xdr:colOff>
      <xdr:row>38</xdr:row>
      <xdr:rowOff>45450</xdr:rowOff>
    </xdr:to>
    <xdr:graphicFrame macro="">
      <xdr:nvGraphicFramePr>
        <xdr:cNvPr id="33" name="Gráfico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304312</xdr:colOff>
      <xdr:row>4</xdr:row>
      <xdr:rowOff>114301</xdr:rowOff>
    </xdr:from>
    <xdr:to>
      <xdr:col>23</xdr:col>
      <xdr:colOff>316312</xdr:colOff>
      <xdr:row>15</xdr:row>
      <xdr:rowOff>178801</xdr:rowOff>
    </xdr:to>
    <mc:AlternateContent xmlns:mc="http://schemas.openxmlformats.org/markup-compatibility/2006">
      <mc:Choice xmlns:cx4="http://schemas.microsoft.com/office/drawing/2016/5/10/chartex" Requires="cx4">
        <xdr:graphicFrame macro="">
          <xdr:nvGraphicFramePr>
            <xdr:cNvPr id="34" name="Gráfico 33">
              <a:extLst>
                <a:ext uri="{FF2B5EF4-FFF2-40B4-BE49-F238E27FC236}">
                  <a16:creationId xmlns:a16="http://schemas.microsoft.com/office/drawing/2014/main" id="{BC7CF9F7-8E33-4A54-B91E-44AC712BED4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1448562" y="876301"/>
              <a:ext cx="3107625" cy="216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18</xdr:col>
      <xdr:colOff>304312</xdr:colOff>
      <xdr:row>15</xdr:row>
      <xdr:rowOff>142876</xdr:rowOff>
    </xdr:from>
    <xdr:to>
      <xdr:col>23</xdr:col>
      <xdr:colOff>316312</xdr:colOff>
      <xdr:row>27</xdr:row>
      <xdr:rowOff>16876</xdr:rowOff>
    </xdr:to>
    <mc:AlternateContent xmlns:mc="http://schemas.openxmlformats.org/markup-compatibility/2006">
      <mc:Choice xmlns:cx4="http://schemas.microsoft.com/office/drawing/2016/5/10/chartex" Requires="cx4">
        <xdr:graphicFrame macro="">
          <xdr:nvGraphicFramePr>
            <xdr:cNvPr id="35" name="Gráfico 34">
              <a:extLst>
                <a:ext uri="{FF2B5EF4-FFF2-40B4-BE49-F238E27FC236}">
                  <a16:creationId xmlns:a16="http://schemas.microsoft.com/office/drawing/2014/main" id="{B66A553B-3600-4355-A9D6-BABC833FFC7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1448562" y="3000376"/>
              <a:ext cx="3107625" cy="216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12</xdr:col>
      <xdr:colOff>581024</xdr:colOff>
      <xdr:row>15</xdr:row>
      <xdr:rowOff>142876</xdr:rowOff>
    </xdr:from>
    <xdr:to>
      <xdr:col>18</xdr:col>
      <xdr:colOff>163424</xdr:colOff>
      <xdr:row>27</xdr:row>
      <xdr:rowOff>16876</xdr:rowOff>
    </xdr:to>
    <xdr:graphicFrame macro="">
      <xdr:nvGraphicFramePr>
        <xdr:cNvPr id="36" name="Gráfico 35">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581024</xdr:colOff>
      <xdr:row>26</xdr:row>
      <xdr:rowOff>171450</xdr:rowOff>
    </xdr:from>
    <xdr:to>
      <xdr:col>18</xdr:col>
      <xdr:colOff>163424</xdr:colOff>
      <xdr:row>38</xdr:row>
      <xdr:rowOff>45450</xdr:rowOff>
    </xdr:to>
    <xdr:graphicFrame macro="">
      <xdr:nvGraphicFramePr>
        <xdr:cNvPr id="37" name="Gráfico 36">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457200</xdr:colOff>
      <xdr:row>26</xdr:row>
      <xdr:rowOff>171450</xdr:rowOff>
    </xdr:from>
    <xdr:to>
      <xdr:col>29</xdr:col>
      <xdr:colOff>39600</xdr:colOff>
      <xdr:row>38</xdr:row>
      <xdr:rowOff>45450</xdr:rowOff>
    </xdr:to>
    <mc:AlternateContent xmlns:mc="http://schemas.openxmlformats.org/markup-compatibility/2006">
      <mc:Choice xmlns:cx1="http://schemas.microsoft.com/office/drawing/2015/9/8/chartex" Requires="cx1">
        <xdr:graphicFrame macro="">
          <xdr:nvGraphicFramePr>
            <xdr:cNvPr id="38" name="Gráfico 37">
              <a:extLst>
                <a:ext uri="{FF2B5EF4-FFF2-40B4-BE49-F238E27FC236}">
                  <a16:creationId xmlns:a16="http://schemas.microsoft.com/office/drawing/2014/main" id="{00000000-0008-0000-0000-000026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4697075" y="5124450"/>
              <a:ext cx="3297150" cy="216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23</xdr:col>
      <xdr:colOff>457200</xdr:colOff>
      <xdr:row>4</xdr:row>
      <xdr:rowOff>114301</xdr:rowOff>
    </xdr:from>
    <xdr:to>
      <xdr:col>29</xdr:col>
      <xdr:colOff>39600</xdr:colOff>
      <xdr:row>15</xdr:row>
      <xdr:rowOff>178801</xdr:rowOff>
    </xdr:to>
    <mc:AlternateContent xmlns:mc="http://schemas.openxmlformats.org/markup-compatibility/2006">
      <mc:Choice xmlns:cx1="http://schemas.microsoft.com/office/drawing/2015/9/8/chartex" Requires="cx1">
        <xdr:graphicFrame macro="">
          <xdr:nvGraphicFramePr>
            <xdr:cNvPr id="40" name="Gráfico 39">
              <a:extLst>
                <a:ext uri="{FF2B5EF4-FFF2-40B4-BE49-F238E27FC236}">
                  <a16:creationId xmlns:a16="http://schemas.microsoft.com/office/drawing/2014/main" id="{00000000-0008-0000-0000-000028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14697075" y="876301"/>
              <a:ext cx="3297150" cy="216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23</xdr:col>
      <xdr:colOff>457200</xdr:colOff>
      <xdr:row>15</xdr:row>
      <xdr:rowOff>142876</xdr:rowOff>
    </xdr:from>
    <xdr:to>
      <xdr:col>29</xdr:col>
      <xdr:colOff>39600</xdr:colOff>
      <xdr:row>27</xdr:row>
      <xdr:rowOff>16876</xdr:rowOff>
    </xdr:to>
    <mc:AlternateContent xmlns:mc="http://schemas.openxmlformats.org/markup-compatibility/2006">
      <mc:Choice xmlns:cx1="http://schemas.microsoft.com/office/drawing/2015/9/8/chartex" Requires="cx1">
        <xdr:graphicFrame macro="">
          <xdr:nvGraphicFramePr>
            <xdr:cNvPr id="41" name="Gráfico 40">
              <a:extLst>
                <a:ext uri="{FF2B5EF4-FFF2-40B4-BE49-F238E27FC236}">
                  <a16:creationId xmlns:a16="http://schemas.microsoft.com/office/drawing/2014/main" id="{00000000-0008-0000-0000-000029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14697075" y="3000376"/>
              <a:ext cx="3297150" cy="216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43656</xdr:colOff>
      <xdr:row>0</xdr:row>
      <xdr:rowOff>23811</xdr:rowOff>
    </xdr:from>
    <xdr:to>
      <xdr:col>1</xdr:col>
      <xdr:colOff>21432</xdr:colOff>
      <xdr:row>1</xdr:row>
      <xdr:rowOff>11111</xdr:rowOff>
    </xdr:to>
    <xdr:pic>
      <xdr:nvPicPr>
        <xdr:cNvPr id="9" name="Imagem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4666" b="28333"/>
        <a:stretch/>
      </xdr:blipFill>
      <xdr:spPr>
        <a:xfrm>
          <a:off x="43656" y="23811"/>
          <a:ext cx="1346995" cy="110331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22.635964236113" createdVersion="6" refreshedVersion="8" minRefreshableVersion="3" recordCount="66" xr:uid="{00000000-000A-0000-FFFF-FFFF01000000}">
  <cacheSource type="worksheet">
    <worksheetSource name="PlanilhadePLs"/>
  </cacheSource>
  <cacheFields count="20">
    <cacheField name="Tema" numFmtId="0">
      <sharedItems containsBlank="1" count="138">
        <s v="Suplementos"/>
        <s v="Embalagens"/>
        <s v="Tributação"/>
        <s v="Grampos Galvanizados"/>
        <s v="Rotulagem"/>
        <s v="Direito do Consumidor"/>
        <s v="Idosos"/>
        <s v="Produtos Alimentícios Artesanais de Origem Vegetal"/>
        <s v="Compostos lácteos"/>
        <s v="Leite hidrolisado"/>
        <s v="Alimentação escolar"/>
        <s v="Ingredientes"/>
        <s v="Produtos dietéticos"/>
        <s v="Alimentos integrais"/>
        <s v="Mel"/>
        <s v="Primeira Infância"/>
        <s v="Abastecimento de Medicamentos"/>
        <s v="Publicidade infantil"/>
        <s v="Fórmulas infantis"/>
        <s v="Alimentação infantil"/>
        <s v="Alimentação saudável"/>
        <s v="Vigilância Sanitária"/>
        <s v="Reutilização e Reciclagem de Embalagens"/>
        <s v="Informações em Braille"/>
        <s v="Oferta de alimentos"/>
        <s v="Veganismo"/>
        <s v="Descarte de alimentos"/>
        <m u="1"/>
        <s v="Direitos sociais" u="1"/>
        <s v="Desestatização" u="1"/>
        <s v="Ligação à rede" u="1"/>
        <s v="ESP. COVID" u="1"/>
        <s v="Resíduos sólidos" u="1"/>
        <s v="Combate à escassez" u="1"/>
        <s v="Crimes ambientais" u="1"/>
        <s v="Vacinação dos Trabalhadores" u="1"/>
        <s v="LGPD" u="1"/>
        <s v="Calamidade Pública" u="1"/>
        <s v="Defesa do consumidor" u="1"/>
        <s v="Penal" u="1"/>
        <s v="Construção " u="1"/>
        <s v="Agenda BC" u="1"/>
        <s v="Perdas de água" u="1"/>
        <s v="Obras de infraestrutura" u="1"/>
        <s v="Alimentação" u="1"/>
        <s v="REGIMES DE CRISE" u="1"/>
        <s v="Cobrança (tarifas e faturas)" u="1"/>
        <s v="Serviços ambientais" u="1"/>
        <s v="Administração Pública" u="1"/>
        <s v="Enfrentamento do Coronavírus" u="1"/>
        <s v="Substâncias Químicas" u="1"/>
        <s v="Recursos &amp; financiamentos" u="1"/>
        <s v="Conservação de mananciais" u="1"/>
        <s v="Qualidade da água potável" u="1"/>
        <s v="INOVAÇÃO" u="1"/>
        <s v="Incentivos fiscais" u="1"/>
        <s v="Uso da água" u="1"/>
        <s v="Trabalhista" u="1"/>
        <s v="Fornecimento e o Uso de Máscara Facial" u="1"/>
        <s v="TAX" u="1"/>
        <s v="Selo Nacional de Sustentabilidade Empresarial" u="1"/>
        <s v="Química" u="1"/>
        <s v="Parâmetros operacionais" u="1"/>
        <s v="Marco regulatório do saneamento" u="1"/>
        <s v="Fluoretação" u="1"/>
        <s v="Licitações" u="1"/>
        <s v="Aquisição de Vacina por Pessoas Jurídicas" u="1"/>
        <s v="Regras para corte" u="1"/>
        <s v="CADE" u="1"/>
        <s v="Interesse Geral" u="1"/>
        <s v="Informações em Brialle" u="1"/>
        <s v="Aquisição de Vacinas por Pessoas Jurídicas" u="1"/>
        <s v="Planos de saneamento básico" u="1"/>
        <s v="Esgotamento sanitário " u="1"/>
        <s v="CONSUMERISTA" u="1"/>
        <s v="Multas" u="1"/>
        <s v="Benefícios Fiscais" u="1"/>
        <s v="Produtos industrializados" u="1"/>
        <s v="COVID" u="1"/>
        <s v="Compra de Vacinas pela Iniciativa Privada" u="1"/>
        <s v="Expansão urbana" u="1"/>
        <s v="Infração ambiental" u="1"/>
        <s v="ADM PUBLICA" u="1"/>
        <s v="Infraestrutura" u="1"/>
        <s v="Biodiversidade" u="1"/>
        <s v="Barragens" u="1"/>
        <s v="Terceirização" u="1"/>
        <s v="Empresas" u="1"/>
        <s v="Licenciamento ambiental" u="1"/>
        <s v="D+2" u="1"/>
        <s v="Marco legal" u="1"/>
        <s v="Investimentos" u="1"/>
        <s v="Explosivos" u="1"/>
        <s v="Defensivos agrícolas" u="1"/>
        <s v="Tarifas" u="1"/>
        <s v="Direito Privado" u="1"/>
        <s v="Fabricantes de Refrigerantes" u="1"/>
        <s v="Meio Ambiente" u="1"/>
        <s v="Fiscalização" u="1"/>
        <s v="Fontes alternativas" u="1"/>
        <s v="Jogos de Azar" u="1"/>
        <s v="Interesse da Indústria" u="1"/>
        <s v="Plástico" u="1"/>
        <s v="Hidrômetro" u="1"/>
        <s v="OGM" u="1"/>
        <s v="Contrato de distribuição" u="1"/>
        <s v="Geração de energia" u="1"/>
        <s v="Relações com comunidade" u="1"/>
        <s v="Racionalização de uso / reuso" u="1"/>
        <s v="LIMITAÇÃO DE JUROS" u="1"/>
        <s v="Segurança do Trabalho" u="1"/>
        <s v="Alteração de alíquota ou base de cálculo" u="1"/>
        <s v="Energia" u="1"/>
        <s v="Saúde" u="1"/>
        <s v="Taxa de religação" u="1"/>
        <s v="Consórcio público" u="1"/>
        <s v="ALTERAÇÃO DA LEI 12.865" u="1"/>
        <s v="Mercados de água" u="1"/>
        <s v="Inadimplência" u="1"/>
        <s v="Interrupção de serviço" u="1"/>
        <s v="Licitações e concessões" u="1"/>
        <s v="Rotulagem " u="1"/>
        <s v="Drenagem" u="1"/>
        <s v="ABC" u="1"/>
        <s v="Sistema de Segurança Alimentar e Nutricional" u="1"/>
        <s v="Tributário" u="1"/>
        <s v="Aquisição de tubulações" u="1"/>
        <s v="Permissões &amp; licenciamento ambiental" u="1"/>
        <s v="Trabalho" u="1"/>
        <s v="Recursos federais" u="1"/>
        <s v="Seguro ambiental" u="1"/>
        <s v="Testes em animais" u="1"/>
        <s v="Legislação sanitária" u="1"/>
        <s v="Sustentabilidade" u="1"/>
        <s v="Bulas de Medicamentos" u="1"/>
        <s v="Cadastros de consumidores" u="1"/>
        <s v="Mineração" u="1"/>
        <s v="Vacinas Contra a Covid-19" u="1"/>
      </sharedItems>
    </cacheField>
    <cacheField name="Impacto" numFmtId="0">
      <sharedItems containsBlank="1" count="5">
        <s v="Médio"/>
        <s v="Alto"/>
        <s v="Baixo"/>
        <s v="Não informado"/>
        <m u="1"/>
      </sharedItems>
    </cacheField>
    <cacheField name="Posicionamento" numFmtId="0">
      <sharedItems containsBlank="1" count="13">
        <s v="Favorável"/>
        <s v="Neutro"/>
        <s v="Contrário"/>
        <s v="Não informado"/>
        <m u="1"/>
        <s v="Neutro com ressalvas" u="1"/>
        <s v="Favorável " u="1"/>
        <s v="Divergente" u="1"/>
        <s v="Convergente" u="1"/>
        <s v="Favoráveç" u="1"/>
        <s v="Divergente com ressalvas" u="1"/>
        <s v="Favorável com ressalvas" u="1"/>
        <s v="Contrário com ressalvas" u="1"/>
      </sharedItems>
    </cacheField>
    <cacheField name="Tipo de Proposição" numFmtId="0">
      <sharedItems containsBlank="1" count="22">
        <s v="PL"/>
        <s v="INC"/>
        <s v="PLC"/>
        <m u="1"/>
        <s v="PDC" u="1"/>
        <s v="PFC" u="1"/>
        <s v="MP" u="1"/>
        <s v="PL " u="1"/>
        <s v="SUG" u="1"/>
        <s v="PDL" u="1"/>
        <s v="PDS" u="1"/>
        <s v="RIC" u="1"/>
        <s v="PLN" u="1"/>
        <s v="PLS " u="1"/>
        <s v="MPV" u="1"/>
        <s v="PEC" u="1"/>
        <s v="PLP" u="1"/>
        <s v="MSC" u="1"/>
        <s v="PLS" u="1"/>
        <s v="INS" u="1"/>
        <s v="PRS" u="1"/>
        <s v="REQ" u="1"/>
      </sharedItems>
    </cacheField>
    <cacheField name="Proposição" numFmtId="0">
      <sharedItems containsDate="1" containsBlank="1" containsMixedTypes="1" minDate="2019-05-01T00:00:00" maxDate="2020-11-02T00:00:00" count="1063">
        <s v="PL 5946/2016"/>
        <s v="PL 1455/2021"/>
        <s v="PL 250/2019"/>
        <s v="PL 8675/2017"/>
        <s v="PL 10942/2018 "/>
        <s v="PL 600/2021"/>
        <s v="PL 5616/2020"/>
        <s v="PL 1862/2007"/>
        <s v="PL 4191/2020"/>
        <s v="PL 171/2021"/>
        <s v="PL 5516/2020"/>
        <s v="PL 10695/2018"/>
        <s v="PL 3828/2019"/>
        <s v="PL 2583/2020"/>
        <s v="PL 448/2020"/>
        <s v="PL 2585/2020"/>
        <s v="PL 2974/2020"/>
        <s v="INC 565/2020"/>
        <s v="PL 4061/2020"/>
        <s v="PL 525/2021"/>
        <s v="PL 1312/2011"/>
        <s v="PL 7681/2017"/>
        <s v="PL 487/2019"/>
        <s v="PL 652/2015"/>
        <s v="PL 597/2019"/>
        <s v="PL 5653/2020"/>
        <s v="PL 4186/2020"/>
        <s v="PL 5213/2020"/>
        <s v="PL 8565/2017"/>
        <s v="PL 1516/2015"/>
        <s v="PL 1932/2021"/>
        <s v="PL 440/2019"/>
        <s v="PL 4908/2016"/>
        <s v="PL 2192/2020"/>
        <s v="PL 1954/2020"/>
        <s v="PL 702/2011"/>
        <s v="PL 3313/2020"/>
        <s v="PL 5230/2016"/>
        <s v="PL 2093/2003"/>
        <s v="PL 5522/2016"/>
        <s v="PL 4746/2020"/>
        <s v="PL 1234/2007"/>
        <s v="PL 4238/2020"/>
        <s v="PL 773/2021"/>
        <s v="PL 757/2021"/>
        <s v="PL 510/2017"/>
        <s v="PL 4760/2020"/>
        <s v="PL 4562/2020"/>
        <s v="PL 4501/2020"/>
        <s v="PL 32/2019"/>
        <s v="PL 827/2019"/>
        <s v="PL 8248/2017"/>
        <s v="PLC 34/2015"/>
        <s v="PL 2470/2011"/>
        <s v="PL 1026/2019"/>
        <s v="PL 3479/2004"/>
        <s v="PL 6717/2009"/>
        <s v="PL 649/2019"/>
        <s v="PL 2389/2011"/>
        <s v="PL 1637/2007"/>
        <s v="PL 1480/2003"/>
        <s v="PL 6919/2006"/>
        <s v="PL 7264/2014"/>
        <s v="PL 3339/1992"/>
        <s v="PL 4247/2008"/>
        <s v="PL 3284/1989"/>
        <s v="SF PL 880/2020" u="1"/>
        <m u="1"/>
        <s v="PL 3075/2011" u="1"/>
        <s v="1276/2020" u="1"/>
        <s v="4085/2020" u="1"/>
        <s v="PL 2297/2019" u="1"/>
        <s v="CD PL 720/2020" u="1"/>
        <s v="PL 167/2019 " u="1"/>
        <s v="PL 6969/2013" u="1"/>
        <s v="211/2018" u="1"/>
        <s v="PL 477/2021" u="1"/>
        <s v="CD PL 820/2020" u="1"/>
        <s v="PL 377/2015" u="1"/>
        <s v="PL 9017/2017" u="1"/>
        <s v="SF PL 1121/2020" u="1"/>
        <s v=" PL 6388/2009" u="1"/>
        <s v="PL 2010/2011" u="1"/>
        <s v="PL 4313/2008" u="1"/>
        <s v="PL 165/2016 " u="1"/>
        <s v="PL 2059/2019" u="1"/>
        <s v="CD PL 5933/2019" u="1"/>
        <s v="SF PL 6012/2019" u="1"/>
        <s v="SF PL 165/2016 " u="1"/>
        <s v="5762/19" u="1"/>
        <s v="10942/2018" u="1"/>
        <s v="PDC 279/2015" u="1"/>
        <s v="CD PL 5783/2016" u="1"/>
        <s v="1657/2020" u="1"/>
        <s v="33/2017" u="1"/>
        <s v="63/2020" u="1"/>
        <s v="RIC 1314/2020" u="1"/>
        <s v="CD PL 2760/2019" u="1"/>
        <s v="1200/2019" u="1"/>
        <s v=" PL 2023/2007" u="1"/>
        <s v=" PL 2293/2015" u="1"/>
        <s v="992/2020" u="1"/>
        <s v="PL 8892/2017" u="1"/>
        <s v=" PL 8568/2017" u="1"/>
        <s v="PL 457/2019" u="1"/>
        <s v="PLS 650/2015 " u="1"/>
        <s v="995/2020" u="1"/>
        <s v="CD PL 4794/2016" u="1"/>
        <s v="3508/2019" u="1"/>
        <s v="INC 1081/2020" u="1"/>
        <s v="PL 2374/2019" u="1"/>
        <s v="PLS 322/2011" u="1"/>
        <s v="PL 589/2020" u="1"/>
        <s v="SF PL 2206/2019" u="1"/>
        <s v="PL 1687/2015" u="1"/>
        <s v=" PLS 355/2016" u="1"/>
        <s v="PL 3729/2004" u="1"/>
        <s v="CD PL 3861/2015" u="1"/>
        <s v="10060/2018" u="1"/>
        <s v=" PLS 212/2011" u="1"/>
        <s v="PLS 92/2018" u="1"/>
        <s v="PL 2258/2019" u="1"/>
        <s v="PL 3178/2019" u="1"/>
        <s v="CD PL 840/2011" u="1"/>
        <s v="PL 8631/2017" u="1"/>
        <s v=" PL 7168/2017" u="1"/>
        <s v="PL 2129/2015" u="1"/>
        <s v="836/2020" u="1"/>
        <s v="CD PL 2988/2015" u="1"/>
        <s v="61/2015" u="1"/>
        <s v="140/2015" u="1"/>
        <s v="2017/2020" u="1"/>
        <s v="6065/2013" u="1"/>
        <s v="SF PL 669/2019 " u="1"/>
        <s v=" PL 1428/2011" u="1"/>
        <s v=" PL 5482/2016" u="1"/>
        <s v="SF PL 358/2020" u="1"/>
        <s v="PL 717/2003" u="1"/>
        <s v="PL 2215/2011" u="1"/>
        <s v="PL 2356/2019" u="1"/>
        <s v="SF PL 1062/2020" u="1"/>
        <s v="PL 1770/2019" u="1"/>
        <s v="PL 10273/2018" u="1"/>
        <s v="PLN 5/2019" u="1"/>
        <s v="PL 1799/2019" u="1"/>
        <s v=" PLS 147/2014" u="1"/>
        <s v="CD PL 5966/2019" u="1"/>
        <s v="911/2020" u="1"/>
        <s v="PL 569/2019" u="1"/>
        <s v="PLS 90/2018" u="1"/>
        <s v="PL 371/2015" u="1"/>
        <s v="PL 3372/2019" u="1"/>
        <s v="4729/2019" u="1"/>
        <s v="MPV 879/2019" u="1"/>
        <s v="PL 2453/2019" u="1"/>
        <s v=" PL 7401/2017" u="1"/>
        <s v="SF PLS 138/2017" u="1"/>
        <s v="PDL 345/2019" u="1"/>
        <s v="PL 8855/2017" u="1"/>
        <s v="PL 7114/2010" u="1"/>
        <s v="PL 3376/2019" u="1"/>
        <s v=" PL 182/2015" u="1"/>
        <s v="PL 2790/2019" u="1"/>
        <s v="CD PL 914/2020" u="1"/>
        <s v="CD PLP 133/2019" u="1"/>
        <s v="MP 924/2020" u="1"/>
        <s v="PL 1779/2019" u="1"/>
        <s v=" PL 1014/2015" u="1"/>
        <s v="PL 7127/2014" u="1"/>
        <s v="PL 3230/2019" u="1"/>
        <s v="PL 619/2019 " u="1"/>
        <s v="PLS 750/2015" u="1"/>
        <s v="PL 461/2015" u="1"/>
        <s v="214/2019" u="1"/>
        <s v=" PL 6110/2002" u="1"/>
        <s v="PL 333/1999" u="1"/>
        <s v="PLS 724/2019 " u="1"/>
        <s v="PL 4034/2019" u="1"/>
        <s v=" PL 2941/2011" u="1"/>
        <s v="SF PLS 204/2015" u="1"/>
        <s v="MP 958/2020" u="1"/>
        <s v="3288/2020" u="1"/>
        <s v="4970/2013" u="1"/>
        <s v="1522/2020 " u="1"/>
        <s v=" PL 6288/2002" u="1"/>
        <s v=" PLS 58/2016" u="1"/>
        <s v=" PLP 188/2007" u="1"/>
        <s v="PL 553/2019" u="1"/>
        <s v="PL 3200/2015" u="1"/>
        <s v=" PL 3910/2012" u="1"/>
        <s v="417/2019" u="1"/>
        <s v="PLS 4/2016" u="1"/>
        <s v="SF PL 783/2020" u="1"/>
        <s v="CD PL 723/2020" u="1"/>
        <s v="4068/2020" u="1"/>
        <s v=" PL 2635/2007" u="1"/>
        <s v="PEC 293/2004" u="1"/>
        <s v="PL 1930/2011" u="1"/>
        <s v="10180/2018" u="1"/>
        <s v="CD PDL 88/2020" u="1"/>
        <s v="10380/2018" u="1"/>
        <s v="PL 10494/2018" u="1"/>
        <s v="PL 927/2011" u="1"/>
        <s v="2352/2020 " u="1"/>
        <s v="PL 2732/2011" u="1"/>
        <s v="SF PL 6214/2019" u="1"/>
        <s v="PL 679/2007" u="1"/>
        <s v="SF PLS 319/2017" u="1"/>
        <s v=" PL 10345/2018" u="1"/>
        <s v="CD PL 2790/2019" u="1"/>
        <s v=" PL 8284/2014" u="1"/>
        <s v="PL 3316/2019" u="1"/>
        <s v="PLS 385/2012" u="1"/>
        <s v="PL 6189/2005" u="1"/>
        <s v="CD PL 9790/2018" u="1"/>
        <s v="PL 4599/2019" u="1"/>
        <s v="816/2019" u="1"/>
        <s v="PL 923/2021" u="1"/>
        <s v="SF PL 868/2020" u="1"/>
        <s v=" PL 3097/2012" u="1"/>
        <s v=" PL 5263/2016" u="1"/>
        <s v="SF PL 784/2020" u="1"/>
        <s v="PL 1935/2019" u="1"/>
        <s v=" PL 358/2011" u="1"/>
        <s v="CD PL 724/2020" u="1"/>
        <s v="PL 3406/2015" u="1"/>
        <s v="4512/2020" u="1"/>
        <s v="5616/2016" u="1"/>
        <s v="SF PLC 104/2013" u="1"/>
        <s v="PL 2831/2019" u="1"/>
        <s v="PL 3290/2012" u="1"/>
        <s v="PL 3649/2015" u="1"/>
        <s v=" PL 3688/2012" u="1"/>
        <s v=" PL 225/2015" u="1"/>
        <s v="PLS 368/2012" u="1"/>
        <s v=" PL 2101/2011" u="1"/>
        <s v="1793/2020" u="1"/>
        <s v="CD PL 2992/2011" u="1"/>
        <s v="3730/2015" u="1"/>
        <s v="4906/2001" u="1"/>
        <s v=" PLP 286/2002" u="1"/>
        <s v="PL 5690/2019" u="1"/>
        <s v="PL 669/2019 " u="1"/>
        <s v="SF 3791/2019" u="1"/>
        <s v="5243/2019" u="1"/>
        <s v="PL 6250/2019" u="1"/>
        <s v="4142/2020" u="1"/>
        <s v="SF PLS 317/2018" u="1"/>
        <s v="SF PLS 224/2016" u="1"/>
        <s v="PL 7803/2014 " u="1"/>
        <s v=" PL 316/2011" u="1"/>
        <s v="PL 6012/2019" u="1"/>
        <s v="CD PL 792/2007" u="1"/>
        <s v="PL 6255/2019" u="1"/>
        <s v="SF PLS 168/2018" u="1"/>
        <s v="9614/2018" u="1"/>
        <s v="CD PL 741/2020" u="1"/>
        <s v=" PL 6887/2013" u="1"/>
        <s v="PL 9791/2018" u="1"/>
        <s v="SF PL 5142/2019" u="1"/>
        <s v="2123/2020" u="1"/>
        <s v=" PL 775/2011" u="1"/>
        <s v="PL 4751/2019" u="1"/>
        <s v=" PL 9462/2017" u="1"/>
        <s v="6056/2016" u="1"/>
        <s v="PL 6019/2019" u="1"/>
        <s v=" PLS 108/2015" u="1"/>
        <s v="PL 713/1999" u="1"/>
        <s v="8100/2014" u="1"/>
        <s v=" PL 8275/2014" u="1"/>
        <s v=" PL 6407/2013" u="1"/>
        <s v="1314/2020" u="1"/>
        <s v="PL 987/2021" u="1"/>
        <s v=" PL 3899/2012" u="1"/>
        <s v=" PLS 719/2015" u="1"/>
        <s v="461/2017" u="1"/>
        <s v="SF PLC 113/2014" u="1"/>
        <s v="PL 6454/2019" u="1"/>
        <s v="SF PLS 326/2017" u="1"/>
        <s v="PL 6214/2019" u="1"/>
        <s v="CD PL 826/2020" u="1"/>
        <s v="106/2007" u="1"/>
        <s v="CD PL 834/2020" u="1"/>
        <s v="SF PLS 165/2016" u="1"/>
        <s v="PL 5852/2001" u="1"/>
        <s v="1725/2020" u="1"/>
        <s v="CD PL 942/2020" u="1"/>
        <s v="PL 10085/2018" u="1"/>
        <s v="4544/2020" u="1"/>
        <s v="PL 5633/2009" u="1"/>
        <s v="313/2013" u="1"/>
        <s v=" PL 7436/2014" u="1"/>
        <s v=" PL 6112/2002" u="1"/>
        <s v="CD PL 162/2019 " u="1"/>
        <s v=" PLP 287/2002" u="1"/>
        <s v="CD PL 182/2015" u="1"/>
        <s v="6428/2016" u="1"/>
        <s v="980/2007" u="1"/>
        <s v=" PLS 435/2011" u="1"/>
        <s v="4194/2020" u="1"/>
        <s v="CD PLP 72/1999" u="1"/>
        <s v="1395/2020" u="1"/>
        <s v=" PL 3259/2004" u="1"/>
        <s v=" PL 6615/2016" u="1"/>
        <s v="PEC 78/2019" u="1"/>
        <s v=" PL 7844/2017" u="1"/>
        <s v="PEC 42/2019" u="1"/>
        <s v="1757/2011" u="1"/>
        <s v=" PL 10065/2018" u="1"/>
        <s v="1776/2020" u="1"/>
        <s v="4911/2009" u="1"/>
        <s v=" PL 10073/2018" u="1"/>
        <s v="822/2007" u="1"/>
        <s v="PL 4916/2009" u="1"/>
        <s v=" PL 4961/2005" u="1"/>
        <s v=" PLS 273/2013" u="1"/>
        <s v="241/2020" u="1"/>
        <s v="CD PL 183/2015" u="1"/>
        <s v="PL 6299/2002" u="1"/>
        <s v=" PL 2427/2015" u="1"/>
        <s v="SF PL 888/2020" u="1"/>
        <s v="PL 5933/2019" u="1"/>
        <s v="PL 9813/2018" u="1"/>
        <s v="PL 5483/2016" u="1"/>
        <s v="CD PL 728/2020" u="1"/>
        <s v="PL 6042/2016" u="1"/>
        <s v="34/2011" u="1"/>
        <s v="PLS 131/2017" u="1"/>
        <s v="CD PL 736/2020" u="1"/>
        <s v="201/2020" u="1"/>
        <s v="683/2020" u="1"/>
        <s v="CD PL 4109/2012" u="1"/>
        <s v="PLS 495/2017" u="1"/>
        <s v="687/2020" u="1"/>
        <s v="688/2020" u="1"/>
        <s v="SF PLS 344/2014" u="1"/>
        <s v="PLS 487/2013" u="1"/>
        <s v="CD PL 960/2020" u="1"/>
        <s v="88/2020" u="1"/>
        <s v="PL 4412/2012" u="1"/>
        <s v="PLS 138/2017" u="1"/>
        <s v="2186/2020" u="1"/>
        <s v="PL 4423/2016" u="1"/>
        <s v=" PLS 403/2014" u="1"/>
        <s v="PL 3614/2012" u="1"/>
        <s v="8160/2017" u="1"/>
        <s v=" PL 6160/2013" u="1"/>
        <s v="SF PL 1280/2020" u="1"/>
        <s v="PEC 84/2019" u="1"/>
        <s v="PL 2027/2007" u="1"/>
        <s v="8173/2014" u="1"/>
        <s v="SF PLS 161/2018" u="1"/>
        <s v="309/2018" u="1"/>
        <s v="889/2020" u="1"/>
        <s v=" PL 2867/2008" u="1"/>
        <s v="SF PLS 196/2017" u="1"/>
        <s v=" PL 3940/2015" u="1"/>
        <s v="96/2020" u="1"/>
        <s v="CD PL 4005/2015" u="1"/>
        <s v=" PLS 328/2017" u="1"/>
        <s v="CD PL 729/2020" u="1"/>
        <s v=" PL 6741/2013" u="1"/>
        <s v="181/2019" u="1"/>
        <s v="CD PL 1000/2020" u="1"/>
        <s v="SF PLS 98/2010" u="1"/>
        <s v="964/2020" u="1"/>
        <s v="728/1999" u="1"/>
        <s v="1870/2020" u="1"/>
        <s v="PL 5205/2016" u="1"/>
        <s v="SF PLP 155/19" u="1"/>
        <s v="CD PL 761/2020" u="1"/>
        <s v="507/2018" u="1"/>
        <s v="508/2018" u="1"/>
        <s v="CD PL 861/2020" u="1"/>
        <s v="CD PL 2047/2020" u="1"/>
        <s v="SF PLS 378/2015" u="1"/>
        <s v=" PLS 94/2008" u="1"/>
        <s v="CD PL 2219/2020" u="1"/>
        <s v=" PLS 93/2018" u="1"/>
        <s v=" PL 4122/2012" u="1"/>
        <s v="159/2015" u="1"/>
        <s v="35/20" u="1"/>
        <s v="1441/2011" u="1"/>
        <s v=" PL 2418/2007" u="1"/>
        <s v="924/2020" u="1"/>
        <s v="CD PL 377/2015" u="1"/>
        <s v="146/2019" u="1"/>
        <s v="SF PLS 171/2018" u="1"/>
        <s v="CD PL 10494/2018" u="1"/>
        <s v="PL 1292/1995" u="1"/>
        <s v="CD PL 1138/2020" u="1"/>
        <s v="CD PL 549/2011" u="1"/>
        <s v=" PLS 603/2015" u="1"/>
        <s v="CD PL 7108/2017" u="1"/>
        <s v=" PL 1819/2007" u="1"/>
        <s v="9619/2018" u="1"/>
        <s v=" PL 2364/2003" u="1"/>
        <s v="106/2019" u="1"/>
        <s v="PEC 90/2019" u="1"/>
        <s v="4528/2020" u="1"/>
        <s v="INS 57/2020" u="1"/>
        <s v="CD PL 5028/2019" u="1"/>
        <s v="558/2015" u="1"/>
        <s v="420/2019" u="1"/>
        <s v="1799/2020" u="1"/>
        <s v="PDC 773/2017" u="1"/>
        <s v="5327/2005" u="1"/>
        <s v="786/2019" u="1"/>
        <s v=" PLS 433/2015" u="1"/>
        <s v="2556/2007" u="1"/>
        <s v="PL 10678/2018" u="1"/>
        <s v="CD PL 290/2019 " u="1"/>
        <s v="SF PLS 365/2018" u="1"/>
        <s v="1349/2020" u="1"/>
        <s v="4178/2012" u="1"/>
        <s v=" PLC 20/2018" u="1"/>
        <s v="PL 7564/2006" u="1"/>
        <s v=" PL 3924/2012" u="1"/>
        <s v=" PL 9405/2017" u="1"/>
        <s v="3799/2020" u="1"/>
        <s v=" PDC 143/2015" u="1"/>
        <s v="CD PL 839/2020" u="1"/>
        <s v="PLS 294/2008" u="1"/>
        <s v="162/2012" u="1"/>
        <s v="9782/2018" u="1"/>
        <s v="509/2009" u="1"/>
        <s v="PLS 295/2018" u="1"/>
        <s v="CD PL 1067/2020" u="1"/>
        <s v="CD PL 1104/2015" u="1"/>
        <s v="CD PL 167/2019 " u="1"/>
        <s v="2179/2020" u="1"/>
        <s v="PL 6504/2006" u="1"/>
        <s v=" PL 6677/2016" u="1"/>
        <s v="PL 10238/2018" u="1"/>
        <s v="278/2016" u="1"/>
        <s v="PL 5133/2013" u="1"/>
        <s v="4963/2019" u="1"/>
        <s v=" PL 4818/2016" u="1"/>
        <s v=" PLS 168/2018" u="1"/>
        <s v="SF PL 5373/2019" u="1"/>
        <s v="CD PL 28/2019 " u="1"/>
        <s v=" PL 7791/2014" u="1"/>
        <s v=" PLP 493/2009" u="1"/>
        <s v=" PL 125/2007" u="1"/>
        <s v="CD PL 1146/2020" u="1"/>
        <s v="CD PEC 93/2015" u="1"/>
        <s v="CD PL 10455/2018" u="1"/>
        <s v="1002/2020" u="1"/>
        <s v="4622/2020" u="1"/>
        <s v="PLS 159/2018" u="1"/>
        <s v="CD PL 10108/2018" u="1"/>
        <s v="8594/2017" u="1"/>
        <s v="PDC 715/2017" u="1"/>
        <s v="SF PL 5452/2019" u="1"/>
        <s v=" PL 2355/2011" u="1"/>
        <s v=" PL 4550/2008" u="1"/>
        <s v="PL 7088/2017" u="1"/>
        <s v="PLP 45/2021" u="1"/>
        <s v="SF PLS 291/2013" u="1"/>
        <s v="9324/2017" u="1"/>
        <s v="6516/2016" u="1"/>
        <s v="PL 1562/2020" u="1"/>
        <s v="1433/2020" u="1"/>
        <s v=" PEC 491/2010" u="1"/>
        <s v="3883/2020" u="1"/>
        <s v=" PL 1522/2007" u="1"/>
        <s v="PDC 815/2017" u="1"/>
        <s v="CD PL 7239/2010" u="1"/>
        <s v="PL 10409/2018" u="1"/>
        <s v="PDC 817/2017" u="1"/>
        <s v=" PL 6877/2017" u="1"/>
        <s v="PDC 819/2017" u="1"/>
        <s v="CD PL 757/2020" u="1"/>
        <s v=" PLS 214/2015" u="1"/>
        <s v="4633/2020" u="1"/>
        <s v="4557/2008" u="1"/>
        <s v="CD PL 18/2019" u="1"/>
        <s v="CD PL 28/2019" u="1"/>
        <s v="3384/2019" u="1"/>
        <s v="PLS 337/2008" u="1"/>
        <s v="CD PL 3179/2020" u="1"/>
        <s v="PLS 45/2014" u="1"/>
        <s v="CD PL 4034/2019" u="1"/>
        <s v="PL 418/2011" u="1"/>
        <s v="PLP 33/2015" u="1"/>
        <s v=" PL 630/2003" u="1"/>
        <s v="CD PFC 116/2013" u="1"/>
        <s v="399/2017" u="1"/>
        <s v="PL 7143/2017" u="1"/>
        <s v="PL 3125/2000" u="1"/>
        <s v="PLS 312/2018" u="1"/>
        <s v=" PL 523/2007" u="1"/>
        <s v="CD PL 10412/2018" u="1"/>
        <s v="487/2013" u="1"/>
        <s v="PL 358/2020" u="1"/>
        <s v="CD PL 1086/2020" u="1"/>
        <s v=" PL 7647/2017" u="1"/>
        <s v="PL 5537/2013" u="1"/>
        <s v="PL 3241/2008" u="1"/>
        <s v="PL 176/2011" u="1"/>
        <s v=" PDC 54/2015" u="1"/>
        <s v="CD PL 569/2011" u="1"/>
        <s v="CD PL 6149/2019" u="1"/>
        <s v=" PL 2316/2003" u="1"/>
        <s v="PLS 79/2015" u="1"/>
        <s v=" PL 4049/2015" u="1"/>
        <s v=" PL 4194/2012" u="1"/>
        <s v="1014/2020" u="1"/>
        <s v="PL 11249/2018" u="1"/>
        <s v="PL 7123/2017" u="1"/>
        <s v="1081/2015" u="1"/>
        <s v=" PL 4501/2016" u="1"/>
        <s v="1865/2020" u="1"/>
        <s v="CD PL 11216/2018" u="1"/>
        <s v="CD PL 6148/2019" u="1"/>
        <s v="3805/2020" u="1"/>
        <s v="318/2017" u="1"/>
        <s v="CD PL 3509/2020" u="1"/>
        <s v="PL 7223/2017" u="1"/>
        <s v="1435/2020" u="1"/>
        <s v="5800/2009" u="1"/>
        <s v="PL 6897/2013" u="1"/>
        <s v="SF PLS 12/2014" u="1"/>
        <s v=" PLS 27/1996" u="1"/>
        <s v="PL 1176/2015" u="1"/>
        <s v="CD PL 3239/2019" u="1"/>
        <s v="CD PL 1268/2020" u="1"/>
        <s v="PL 2646/2020" u="1"/>
        <s v="3402/2015" u="1"/>
        <s v=" PL 847/2007" u="1"/>
        <s v="PL 176/2019" u="1"/>
        <s v="CD PL 2072/2020" u="1"/>
        <s v="CD PL 10996/2018" u="1"/>
        <s v="PL 428/2019" u="1"/>
        <s v="CD PL 659/2020" u="1"/>
        <s v=" PL 5698/2009" u="1"/>
        <s v=" PL 1563/2007" u="1"/>
        <s v="CD PL 759/2020" u="1"/>
        <s v="PDS 43/2015" u="1"/>
        <s v="PL 1020/2021" u="1"/>
        <s v="PL 1049/2021" u="1"/>
        <s v=" PLS 243/2017" u="1"/>
        <s v="PL 5716/2013" u="1"/>
        <s v="49/2020" u="1"/>
        <s v="CD PL 3054/2019" u="1"/>
        <s v="19/2019" u="1"/>
        <s v="CD PL 1071/2020" u="1"/>
        <s v="PL 358/2019" u="1"/>
        <s v="SF PLS 495/2017" u="1"/>
        <s v=" PLS 29/2015" u="1"/>
        <s v="3717/2019" u="1"/>
        <s v=" PL 7888/2017" u="1"/>
        <s v="7890/2017" u="1"/>
        <s v=" PL 5210/2001" u="1"/>
        <s v="SF PLS 654/2015" u="1"/>
        <s v="SF PL 1641/2019" u="1"/>
        <s v="4969/2009" u="1"/>
        <s v="SF PL 1905/2019" u="1"/>
        <s v="27/2019" u="1"/>
        <s v="PL 3401/2008" u="1"/>
        <s v=" PL 1924/2015" u="1"/>
        <s v="352/2018" u="1"/>
        <s v="3403/2015" u="1"/>
        <s v="353/2018" u="1"/>
        <s v="PL 182/2015" u="1"/>
        <s v="PL 1005/2021" u="1"/>
        <s v="354/2018" u="1"/>
        <s v="PL 1231/2015" u="1"/>
        <s v="215/2020" u="1"/>
        <s v="1006/2020" u="1"/>
        <s v="442/2014" u="1"/>
        <s v="PL 3063/2011" u="1"/>
        <s v="PLP 133/2019" u="1"/>
        <s v="2236/2020" u="1"/>
        <s v=" PL 8628/2017" u="1"/>
        <s v="218/2020" u="1"/>
        <s v="1894/2015" u="1"/>
        <s v="PL 1103/2011" u="1"/>
        <s v=" PL 2923/2008" u="1"/>
        <s v="CD PL 2246/2015" u="1"/>
        <s v="SF PL 1853/2020" u="1"/>
        <s v="9410/2017" u="1"/>
        <s v="PDC 144/2015" u="1"/>
        <s v="35/2019" u="1"/>
        <s v="8220/2017" u="1"/>
        <s v="PLS 95/2018" u="1"/>
        <s v="CD PL 1081/2020" u="1"/>
        <s v=" PL 1860/2011" u="1"/>
        <s v="3013/2015" u="1"/>
        <s v="SF PEC 13/2014" u="1"/>
        <s v="PL 2289/2019" u="1"/>
        <s v="PL 3182/2019" u="1"/>
        <s v="PL 3062/2019" u="1"/>
        <s v=" PLS 696/2015" u="1"/>
        <s v=" PL 2117/2011" u="1"/>
        <s v="PL 10543/2018" u="1"/>
        <s v=" PL 1197/2011" u="1"/>
        <s v=" CD PL 3911/2019" u="1"/>
        <s v="PL 8304/2017" u="1"/>
        <s v="5387/2019" u="1"/>
        <s v="2688/2011" u="1"/>
        <s v="3887/2020" u="1"/>
        <s v="79/2019" u="1"/>
        <s v="PL 1567/2011" u="1"/>
        <s v="PL 2267/2019" u="1"/>
        <s v="PLS 93/2018" u="1"/>
        <s v=" PLS 484/2017" u="1"/>
        <s v=" PL 6978/2010" u="1"/>
        <s v="SF PEC 2/2016" u="1"/>
        <s v="MPV 881/2019" u="1"/>
        <s v="1818/2020" u="1"/>
        <s v="160/2015" u="1"/>
        <s v=" PL 3957/2004" u="1"/>
        <s v=" PL 8218/2017" u="1"/>
        <s v=" PL 6504/2006" u="1"/>
        <s v="PL 3285/2019" u="1"/>
        <s v="PL 7846/2017" u="1"/>
        <s v="CD PL 885/2020" u="1"/>
        <s v="1868/2020" u="1"/>
        <s v="165/2015" u="1"/>
        <s v="PL 162/2019 " u="1"/>
        <s v="PL 2581/2019" u="1"/>
        <s v="PL 4747/2020" u="1"/>
        <s v=" PLS 293/2018" u="1"/>
        <s v="CD PL 6359/2013" u="1"/>
        <s v="PLS 311/2009" u="1"/>
        <s v="4207/2020" u="1"/>
        <s v="PLS 541/2015" u="1"/>
        <s v="PDL 113/2019" u="1"/>
        <s v="CD PL 5406/2019" u="1"/>
        <s v="CD PL 1503/2020" u="1"/>
        <s v=" PL 7088/2017" u="1"/>
        <s v="CD PL 3189/2019" u="1"/>
        <s v="CD PL 4247/2008" u="1"/>
        <s v="PL 7946/2017" u="1"/>
        <s v="124/2015" u="1"/>
        <s v="CD PL 1418/2007" u="1"/>
        <s v="95/2019" u="1"/>
        <s v="PL 1788/2019" u="1"/>
        <s v="1111/2011" u="1"/>
        <s v="PL 1527/2011" u="1"/>
        <s v="PL 2588/2019" u="1"/>
        <s v="PL 2337/2015" u="1"/>
        <s v="129/2015" u="1"/>
        <s v=" PL 4996/2013" u="1"/>
        <s v="112/2019" u="1"/>
        <s v="SF PLS 724/2019 " u="1"/>
        <s v="1846/2015" u="1"/>
        <s v="PL 4162/2019" u="1"/>
        <s v=" PL 1388/2011" u="1"/>
        <s v="2380/2020" u="1"/>
        <s v="PL 3003/2019" u="1"/>
        <s v="SF PLS 1/2018" u="1"/>
        <s v="CD PL 6402/2013" u="1"/>
        <s v=" PL 6365/2013" u="1"/>
        <s v="PL 10764/2018" u="1"/>
        <s v="PL 2325/2019" u="1"/>
        <s v="CD PL 1242/2015" u="1"/>
        <s v="91/2018" u="1"/>
        <s v="7912/2010" u="1"/>
        <s v="3911/2020" u="1"/>
        <s v="PL 7477/2014" u="1"/>
        <s v="1899/2020" u="1"/>
        <s v="7121/2010" u="1"/>
        <s v="PL 2327/2019" u="1"/>
        <s v="PL 10504/2018" u="1"/>
        <s v=" PL 5716/2013" u="1"/>
        <s v="PL 15/2017" u="1"/>
        <s v="3951/2020" u="1"/>
        <s v="PL 1983/2019" u="1"/>
        <s v="CD PL 1709/2020" u="1"/>
        <s v=" PL 9790/2018" u="1"/>
        <s v="CD PL 5186/2016" u="1"/>
        <s v="PL 1724/2011" u="1"/>
        <s v=" PL 5793/2016" u="1"/>
        <s v="PL 10564/2018" u="1"/>
        <s v="PL 2787/2019" u="1"/>
        <s v="CD PL 2427/2019" u="1"/>
        <s v="PL 18/2019" u="1"/>
        <s v="3432/2019" u="1"/>
        <s v="PL 3348/2019" u="1"/>
        <s v="PLS 737/2011" u="1"/>
        <s v="PL 42/2019" u="1"/>
        <s v="PL 662/2021" u="1"/>
        <s v=" PLS 495/2017" u="1"/>
        <s v="CD PL 6255/2019" u="1"/>
        <s v=" PL 7919/2010" u="1"/>
        <s v="1181/2020" u="1"/>
        <s v="CD PL 695/2020" u="1"/>
        <s v=" PL 5576/2005" u="1"/>
        <s v="SF PL 3946/2019" u="1"/>
        <s v=" PL 3705/2015" u="1"/>
        <s v=" PL 372/2015" u="1"/>
        <s v="3932/2012" u="1"/>
        <s v="CD PL 3070/2019" u="1"/>
        <s v="PL 19/2019" u="1"/>
        <s v=" PL 5306/2013" u="1"/>
        <s v="RIC 1025/2020" u="1"/>
        <s v="PL 10384/2018" u="1"/>
        <s v="CD PL 3334/2019" u="1"/>
        <s v="CD PL 4162/2019" u="1"/>
        <s v="PL 948/2021" u="1"/>
        <s v="CD PL 6266/2019" u="1"/>
        <s v="PFC 8/2019" u="1"/>
        <s v="PL 550/2019" u="1"/>
        <s v="7884/2017" u="1"/>
        <s v=" PL 377/2015" u="1"/>
        <s v="CD PL 1511/2020" u="1"/>
        <s v=" PL 2529/2011" u="1"/>
        <s v="SF PLS 52/2017" u="1"/>
        <s v="MSC 59/2008" u="1"/>
        <s v="245/2016" u="1"/>
        <s v="PL 2506/2019" u="1"/>
        <s v="MPV 905/2019" u="1"/>
        <s v="PL 5360/2019" u="1"/>
        <s v="PL 6280/2019" u="1"/>
        <s v="SF PLC 30/2015" u="1"/>
        <s v="CD PL 1270/2020" u="1"/>
        <s v="PL 5028/2019" u="1"/>
        <s v="CD PL 8448/2017" u="1"/>
        <s v=" PL 117/2015" u="1"/>
        <s v="PL 3056/1997" u="1"/>
        <s v="PL 290/2019 " u="1"/>
        <s v=" PLP 115/2011" u="1"/>
        <s v="PL 5340/2019" u="1"/>
        <s v="PL 2942/2019" u="1"/>
        <s v="PL 570/2019" u="1"/>
        <s v=" PL 9791/2018" u="1"/>
        <s v="CD PEC 232/2019" u="1"/>
        <s v="400/2016" u="1"/>
        <s v="401/2016" u="1"/>
        <s v="6301/2005" u="1"/>
        <s v="SF PLC 16/2016" u="1"/>
        <s v="CD PL 7331/2017" u="1"/>
        <s v="PL 3856/2015" u="1"/>
        <s v="CD PL 7467/2010" u="1"/>
        <s v="PL 740/2003" u="1"/>
        <s v="PL 6266/2019" u="1"/>
        <s v="9004/2017" u="1"/>
        <s v="407/2016" u="1"/>
        <s v="4723/2020" u="1"/>
        <s v="CD PL 3343/2019" u="1"/>
        <s v=" PL 675/2015" u="1"/>
        <s v="CD PL 589/2020" u="1"/>
        <s v="1133/2020" u="1"/>
        <s v="PLS 226/2016" u="1"/>
        <s v="PL 6148/2019" u="1"/>
        <s v="PL 6149/2019" u="1"/>
        <s v="PL 5442/2019" u="1"/>
        <s v="2373/2020" u="1"/>
        <s v=" PL 1546/2015" u="1"/>
        <s v="1984/2020" u="1"/>
        <s v=" PL 3030/2004" u="1"/>
        <s v=" PL 1556/2015" u="1"/>
        <s v="PL 10355/2018" u="1"/>
        <s v="SF PL 5690/2019" u="1"/>
        <s v="CD PL 1487/2020" u="1"/>
        <d v="2019-05-01T00:00:00" u="1"/>
        <s v="3825/2019" u="1"/>
        <s v="PDC 1054/2018" u="1"/>
        <s v="PL 6580/2019" u="1"/>
        <s v="3934/2020" u="1"/>
        <s v="PL 2909/2011" u="1"/>
        <s v=" PL 3729/2004" u="1"/>
        <s v="CD PL 6559/2013" u="1"/>
        <s v="4353/2020" u="1"/>
        <s v="254/2013" u="1"/>
        <s v=" PLS 172/2005" u="1"/>
        <s v="PL 3813/2015" u="1"/>
        <s v="CD PL 6250/2019" u="1"/>
        <s v="PLS 439/2012" u="1"/>
        <s v="CD PL 2385/2011" u="1"/>
        <s v="CD PL 2549/2019" u="1"/>
        <s v="PL 4166/2012" u="1"/>
        <s v="PL 4627/2019" u="1"/>
        <s v="CD PL 3261/2019" u="1"/>
        <s v=" PL 634/2015" u="1"/>
        <s v=" PL 5918/2013" u="1"/>
        <s v=" PL 635/2015" u="1"/>
        <s v="PL 6442/2019" u="1"/>
        <s v="PL 5192/2016" u="1"/>
        <s v=" PL 3529/2012" u="1"/>
        <s v="339/2013" u="1"/>
        <s v="CD PL 4615/2016" u="1"/>
        <s v="PL 5767/2019" u="1"/>
        <s v="PL 5406/2019" u="1"/>
        <s v="CD PL 2497/2020" u="1"/>
        <s v="9416/2017" u="1"/>
        <s v="PEC 45/2019" u="1"/>
        <s v="PL 2091/2007" u="1"/>
        <s v=" PL 5187/2013" u="1"/>
        <s v="PL 5984/2009" u="1"/>
        <s v="1566/2011" u="1"/>
        <s v="PL 41/2019 " u="1"/>
        <s v="PL 10526/2018" u="1"/>
        <s v="4374/2020" u="1"/>
        <s v=" PL 3346/2015" u="1"/>
        <s v=" PL 5514/2009" u="1"/>
        <s v="CD PL 5340/2019" u="1"/>
        <s v="SF PL 2791/2019" u="1"/>
        <s v=" PL 4529/2012" u="1"/>
        <s v=" PL 3221/2012" u="1"/>
        <s v="SF PLP 155/2019" u="1"/>
        <s v="402/2017" u="1"/>
        <s v="CD PL 6454/2016" u="1"/>
        <s v="PEC 79/2019" u="1"/>
        <s v="CD PL 2350/2003" u="1"/>
        <s v="173/2004" u="1"/>
        <s v="187/2020" u="1"/>
        <s v="PL 6520/2019" u="1"/>
        <s v="188/2020" u="1"/>
        <s v="5173/2013" u="1"/>
        <s v="CD PL 4627/2019" u="1"/>
        <s v="3466/2019" u="1"/>
        <s v="2355/2020" u="1"/>
        <s v=" SUG 10/2018" u="1"/>
        <s v="38/2020" u="1"/>
        <s v="CD PL 899/2020" u="1"/>
        <s v="PL 10346/2018" u="1"/>
        <s v="162/2018" u="1"/>
        <s v="PEC 31/2007" u="1"/>
        <s v="PL 5966/2019" u="1"/>
        <s v="CD PL 4398/2019" u="1"/>
        <s v=" PLS 16/2013" u="1"/>
        <s v="CD PL 4362/2019" u="1"/>
        <s v="PLS 276/2013" u="1"/>
        <s v=" PL 4109/2012" u="1"/>
        <s v="PL 5822/2019" u="1"/>
        <s v="CD PL 5442/2019" u="1"/>
        <s v="CD PL 6454/2019" u="1"/>
        <s v="CD PL 9397/2017" u="1"/>
        <s v="34/2020" u="1"/>
        <s v="CD PL 6442/2019" u="1"/>
        <s v="CD PL 3729/2004" u="1"/>
        <s v="483/2018" u="1"/>
        <s v="2303/2015" u="1"/>
        <s v=" PL 2433/2011" u="1"/>
        <s v=" PL 6325/2016" u="1"/>
        <s v="48/2015" u="1"/>
        <s v="105/2020" u="1"/>
        <s v="PL 28/2019 " u="1"/>
        <s v=" PL 1147/2007" u="1"/>
        <s v="1067/2019" u="1"/>
        <s v="1166/2020" u="1"/>
        <s v="CD PL 2734/2020" u="1"/>
        <s v="2386/2020" u="1"/>
        <s v="CD PL 1452/2019" u="1"/>
        <s v="CD PL 7818/2014" u="1"/>
        <s v="PL 49/2015" u="1"/>
        <s v="CD PL 6280/2019" u="1"/>
        <s v=" PL 4412/2012" u="1"/>
        <s v="50/2020" u="1"/>
        <s v=" PL 2167/2007" u="1"/>
        <s v="1400/2020 " u="1"/>
        <s v="940/2020 " u="1"/>
        <s v="CD PL 3453/2008" u="1"/>
        <s v="CD PL 3641/2020" u="1"/>
        <s v="SF PLP 163/2019" u="1"/>
        <s v="CD PL 6520/2019" u="1"/>
        <s v="3514/2015" u="1"/>
        <s v=" PL 6969/2013" u="1"/>
        <s v="SF PLC 45/2017" u="1"/>
        <s v="CD PL 8451/2017" u="1"/>
        <s v="2344/2007" u="1"/>
        <s v="985/2020" u="1"/>
        <s v="986/2020" u="1"/>
        <s v="PL 5907/2019" u="1"/>
        <s v="SF PLC 70/2018" u="1"/>
        <s v="CD PL 2715/2019" u="1"/>
        <s v="6249/2009" u="1"/>
        <s v="PEC 232/2019" u="1"/>
        <s v=" PL 2874/2011" u="1"/>
        <s v="PL 5218/2016" u="1"/>
        <s v=" PLS 218/2017" u="1"/>
        <s v="CD PL 9543/2018" u="1"/>
        <s v="RIC 211/2021" u="1"/>
        <s v="82/2020" u="1"/>
        <s v="PL 3943/2012" u="1"/>
        <s v="PL 4622/2012" u="1"/>
        <s v="CD PL 7738/2017" u="1"/>
        <s v=" PL 4242/2004" u="1"/>
        <s v="281/2019" u="1"/>
        <s v="PLS 432/2013" u="1"/>
        <s v="CD PL 1646/2019" u="1"/>
        <s v="823/2020" u="1"/>
        <s v=" PLS 385/2012" u="1"/>
        <s v="CD PL 3382/2019" u="1"/>
        <s v="166/2019" u="1"/>
        <s v="708/2020" u="1"/>
        <s v="134/2015" u="1"/>
        <s v=" PL 1474/2011" u="1"/>
        <s v="PLS 438/2013" u="1"/>
        <s v="SF PLS 66/2017" u="1"/>
        <s v="PL 7375/2006" u="1"/>
        <s v="1401/2020 " u="1"/>
        <s v="PL 172/2019 " u="1"/>
        <s v="6352/2009" u="1"/>
        <s v="3515/2015" u="1"/>
        <s v="3561/2019" u="1"/>
        <s v=" PL 7535/2017" u="1"/>
        <s v="3574/2008" u="1"/>
        <s v="PL 1194/2020" u="1"/>
        <s v=" PLS 89/2008" u="1"/>
        <s v="PL 6670/2016" u="1"/>
        <s v="SF PL 1017/2020" u="1"/>
        <s v="PL 972/2019 " u="1"/>
        <s v=" PL 6346/2016" u="1"/>
        <s v="PL 960/2019 " u="1"/>
        <s v="5196/2013" u="1"/>
        <s v=" PL 3548/2015" u="1"/>
        <s v="CD PL 2926/2020" u="1"/>
        <s v="1198/2020" u="1"/>
        <s v="PL 1877/2007" u="1"/>
        <s v=" PL 9734/2018" u="1"/>
        <s v="REQ 81/2019" u="1"/>
        <s v=" PL 3308/2015" u="1"/>
        <s v="CD PL 626/2019" u="1"/>
        <s v="PL 11187/2018" u="1"/>
        <s v="CD PL 3540/2019" u="1"/>
        <s v="INS 56/2020" u="1"/>
        <s v="CD PL 550/2019" u="1"/>
        <s v="SF PLS 58/2016" u="1"/>
        <s v="4804/2001" u="1"/>
        <s v="PL 4933/2016" u="1"/>
        <s v=" PL 7906/2017" u="1"/>
        <s v="CD PL 6462/2009" u="1"/>
        <s v=" PL 2148/2015" u="1"/>
        <s v="PL 10430/2018" u="1"/>
        <s v="620/2011" u="1"/>
        <s v="CD PL 3928/2012" u="1"/>
        <s v="MP 1008/2020" u="1"/>
        <s v="CD PL 4599/2019" u="1"/>
        <s v=" PL 3280/2015" u="1"/>
        <s v="CD PL 3561/2015" u="1"/>
        <s v=" PL 2186/1996" u="1"/>
        <s v="4739/2020" u="1"/>
        <s v="CD PL 7915/2010" u="1"/>
        <s v="CD PL 9839/2018" u="1"/>
        <s v="PDC 860/2017" u="1"/>
        <s v="CD PL 5907/2019" u="1"/>
        <s v="298/2016" u="1"/>
        <s v=" PLS 12/2014" u="1"/>
        <s v="1813/2020 " u="1"/>
        <s v="602/2019" u="1"/>
        <s v=" PLS 4/2016" u="1"/>
        <s v="CD PL 3596/2015" u="1"/>
        <s v="1547/2007" u="1"/>
        <s v="PLS 284/2018" u="1"/>
        <s v=" PLS 4/2017" u="1"/>
        <s v="CD PL 619/2019" u="1"/>
        <d v="2019-11-01T00:00:00" u="1"/>
        <d v="2020-11-01T00:00:00" u="1"/>
        <s v=" PLC 169/2017" u="1"/>
        <s v="PLP 28/2015" u="1"/>
        <s v="PRS 39/2019" u="1"/>
        <s v="PLS 382/2018" u="1"/>
        <s v="PLS 263/2018" u="1"/>
        <s v="PEC 287/2016" u="1"/>
        <s v="PLS 04/2016" u="1"/>
        <s v=" PL 3401/2015" u="1"/>
        <s v=" PL 4063/2012" u="1"/>
        <s v="CD PLP 117/2011" u="1"/>
        <s v="PLP 34/2020" u="1"/>
        <s v="349/2012" u="1"/>
        <s v=" PL 1291/2015" u="1"/>
        <s v="PLS 136/2014" u="1"/>
        <s v=" PDC 1/2007" u="1"/>
        <s v="PLS 361/2018" u="1"/>
        <s v="PLP 155/19" u="1"/>
        <s v=" PL 5718/2016" u="1"/>
        <s v="CD PL 1292/1995" u="1"/>
        <s v="CN MPV 844/2018" u="1"/>
        <s v="412/2016" u="1"/>
        <s v="CD PL 3824/2019" u="1"/>
        <s v="PL 3172/2008" u="1"/>
        <s v="SF PL 6019/2019" u="1"/>
        <s v="413/2016" u="1"/>
        <s v=" PL 3492/1993" u="1"/>
        <s v="4843/2020" u="1"/>
        <s v="PL 2139/2020" u="1"/>
        <s v="7585/2017" u="1"/>
        <s v="SF PL 2139/2020" u="1"/>
        <s v="PL 78/2019 " u="1"/>
        <s v="CD PL 5767/2019" u="1"/>
        <s v="4327/2016" u="1"/>
        <s v="PL 317/2003" u="1"/>
        <s v=" PL 6528/2016" u="1"/>
        <s v="267/2013" u="1"/>
        <s v=" PL 3091/2015" u="1"/>
        <s v="CD PL 7803/2014 " u="1"/>
        <s v="CD PL 7869/2017" u="1"/>
        <s v="6422/2013" u="1"/>
        <s v="CD PL 5822/2019" u="1"/>
        <s v="SF PLS 75/2014" u="1"/>
        <s v="2445/2011" u="1"/>
        <s v=" PL 5811/2016" u="1"/>
        <s v="PL 5646/2013" u="1"/>
        <s v="PL 1075/2011" u="1"/>
        <s v="PL 7136/2017" u="1"/>
        <s v="PLP 547/2018" u="1"/>
        <s v="213/2017" u="1"/>
        <s v=" PL 10108/2018" u="1"/>
        <s v="CD PL 7776/2017" u="1"/>
        <s v="PL 1971/2020" u="1"/>
        <s v="PL 315/2019" u="1"/>
        <s v=" PL 157/1991" u="1"/>
        <s v=" PL 4798/2009" u="1"/>
        <s v=" PL 1062/2007" u="1"/>
        <s v="MSC 245/2017" u="1"/>
        <s v="PL 3114/2008" u="1"/>
        <s v="1625/2020" u="1"/>
        <s v=" PL 612/2007" u="1"/>
        <s v="1682/2015" u="1"/>
        <s v="PDL 88/2020" u="1"/>
        <s v=" PL 9746/2018" u="1"/>
        <s v="4345/1998" u="1"/>
        <s v="PLS 52/2013" u="1"/>
        <s v="190/2020" u="1"/>
        <s v="PL 10412/2018" u="1"/>
        <s v="PL 3453/2008" u="1"/>
        <s v="414/2017" u="1"/>
        <s v="PL 153/2019" u="1"/>
        <s v="CD PL 6580/2019" u="1"/>
        <s v="193/2020" u="1"/>
        <s v="PL 139/1999" u="1"/>
        <s v="CD PL 2787/2019" u="1"/>
        <s v="PRS 61/2016" u="1"/>
        <s v="CD PL 511/2020" u="1"/>
        <s v="PL 1033/2021" u="1"/>
        <s v="PL 3070/2019 " u="1"/>
        <s v="CD PL 4751/2019" u="1"/>
        <s v=" PLS 112/2018" u="1"/>
        <s v="PL 427/2019" u="1"/>
        <s v=" PL 19/2007" u="1"/>
        <s v="PDC 889/2018" u="1"/>
        <s v="INC 5/2019" u="1"/>
        <s v="156/2020" u="1"/>
        <s v=" PLS 13/2015" u="1"/>
        <s v="3967/2019" u="1"/>
        <s v="PL 7796/2017" u="1"/>
        <s v=" PL 37/2011" u="1"/>
        <s v=" PL 6411/2016" u="1"/>
        <s v="385/2014" u="1"/>
        <s v="PL 8235/2017" u="1"/>
        <s v="59/2020" u="1"/>
        <s v="PL 2196/2019" u="1"/>
        <s v="10309/2018" u="1"/>
        <s v="PL 2470/2011 " u="1"/>
        <s v="3632/2008" u="1"/>
        <s v="PL 511/2020" u="1"/>
        <s v="PL 455/2021" u="1"/>
        <s v="PLC 70/2014" u="1"/>
        <s v="112/2020" u="1"/>
        <s v="113/2020" u="1"/>
        <s v="4025/2020" u="1"/>
        <s v="4836/2020" u="1"/>
        <s v=" PL 5831/2009" u="1"/>
        <s v=" PL 8062/2014" u="1"/>
        <s v="PL 2737/2008" u="1"/>
        <s v="PL 7655/2017" u="1"/>
        <s v="4045/2020" u="1"/>
        <s v="PL 6856/2017" u="1"/>
        <s v="PL 5926/2013" u="1"/>
      </sharedItems>
    </cacheField>
    <cacheField name="Ementa" numFmtId="0">
      <sharedItems longText="1"/>
    </cacheField>
    <cacheField name="Despacho" numFmtId="0">
      <sharedItems/>
    </cacheField>
    <cacheField name="Autor " numFmtId="0">
      <sharedItems/>
    </cacheField>
    <cacheField name="Partido do Autor" numFmtId="0">
      <sharedItems containsBlank="1" count="52">
        <s v="MDB"/>
        <s v="PSC"/>
        <s v="PT"/>
        <s v="PDT"/>
        <s v="PODE"/>
        <s v="SOLIDARIEDADE"/>
        <s v="REPUBLIC"/>
        <s v="PSDB"/>
        <s v="PSL"/>
        <s v="PP"/>
        <s v="PSB"/>
        <s v="DEM"/>
        <s v="PROS"/>
        <s v="PR"/>
        <s v="PL"/>
        <s v="CIDADANIA"/>
        <s v="PMN"/>
        <s v="PTN"/>
        <s v="PTB"/>
        <s v="AVANTE"/>
        <s v="PV"/>
        <m u="1"/>
        <s v="S.PART." u="1"/>
        <s v="PPS" u="1"/>
        <s v="Não há" u="1"/>
        <s v="PT " u="1"/>
        <s v="REP" u="1"/>
        <s v="PATRI" u="1"/>
        <s v="PHS" u="1"/>
        <s v="MSB" u="1"/>
        <s v="NOVO" u="1"/>
        <s v="SOLID" u="1"/>
        <s v="PTC" u="1"/>
        <s v="S/PART" u="1"/>
        <s v="N/A" u="1"/>
        <s v="PFL" u="1"/>
        <s v="PSD" u="1"/>
        <s v="PSOL" u="1"/>
        <s v="PLP" u="1"/>
        <s v="SD" u="1"/>
        <s v="PLS" u="1"/>
        <s v="PRB" u="1"/>
        <s v="Não há0" u="1"/>
        <s v="PATRIOTA" u="1"/>
        <s v="SOLIDARI" u="1"/>
        <s v="REPUBLICANOS" u="1"/>
        <s v="PMDB" u="1"/>
        <s v=" " u="1"/>
        <s v="PDR" u="1"/>
        <s v="PCdoB" u="1"/>
        <s v="PODEMOS" u="1"/>
        <s v="REDE" u="1"/>
      </sharedItems>
    </cacheField>
    <cacheField name="UF do Autor" numFmtId="0">
      <sharedItems containsBlank="1" count="32">
        <s v="RJ"/>
        <s v="PB"/>
        <s v="PI"/>
        <s v="ES"/>
        <s v="SP"/>
        <s v="AM"/>
        <s v="PE"/>
        <s v="MG"/>
        <s v="RO"/>
        <s v="BA"/>
        <s v="CE"/>
        <s v="PR"/>
        <s v="DF"/>
        <s v="SC"/>
        <s v="RR"/>
        <s v="MT"/>
        <s v="PT"/>
        <s v="TO"/>
        <s v="RS"/>
        <s v="PA"/>
        <s v="GO"/>
        <s v="MS"/>
        <s v="AC"/>
        <m u="1"/>
        <s v="SE" u="1"/>
        <s v="AL" u="1"/>
        <s v="AP" u="1"/>
        <s v="RN" u="1"/>
        <s v="MA" u="1"/>
        <s v="Não há1" u="1"/>
        <s v="Não há" u="1"/>
        <s v="NA" u="1"/>
      </sharedItems>
    </cacheField>
    <cacheField name="Local Atual" numFmtId="0">
      <sharedItems containsBlank="1" count="63">
        <s v="CFT"/>
        <s v="MESA"/>
        <s v="CSSF"/>
        <s v="CDC"/>
        <s v="CCJC"/>
        <s v="CIDOSO"/>
        <s v="PLEN"/>
        <s v="CDH"/>
        <s v="CE"/>
        <s v="1SECM"/>
        <s v="CAE"/>
        <s v="CMADS"/>
        <s v="CDEICS"/>
        <s v="CAS"/>
        <s v="CAPADR"/>
        <s v="GTCL"/>
        <m u="1"/>
        <s v="CRE" u="1"/>
        <s v="Arquivo" u="1"/>
        <s v="CAPADR_x000a_CMADS_x000a_CFT_x000a_CCJC_x000a_PLEN" u="1"/>
        <s v="CTRCC" u="1"/>
        <s v="CFT_x000a_CCJC" u="1"/>
        <s v="CMMPV 905/19" u="1"/>
        <s v="CDR" u="1"/>
        <s v="CTASP" u="1"/>
        <s v="CDU" u="1"/>
        <s v="CDIR" u="1"/>
        <s v="CTFC" u="1"/>
        <s v="PEC29304" u="1"/>
        <s v="CCJ" u="1"/>
        <s v="CPD" u="1"/>
        <s v="CFFC" u="1"/>
        <s v="CCP" u="1"/>
        <s v="CCT" u="1"/>
        <s v="CDHM" u="1"/>
        <s v="SF" u="1"/>
        <s v="CCJC/CFT/PLEN" u="1"/>
        <s v="CVT" u="1"/>
        <s v="MESA - Apense-se à(ao) PL-2583/2020." u="1"/>
        <s v="-" u="1"/>
        <s v="2017-09-12" u="1"/>
        <s v="CCJ_x000a_CTASP_x000a_CSSF" u="1"/>
        <s v="CCULT" u="1"/>
        <s v="PL629902" u="1"/>
        <s v="CCTCI" u="1"/>
        <s v="PLEN-CD" u="1"/>
        <s v="CESP_x000a_PLEN" u="1"/>
        <s v="Secretaria de Governo da Presidência da República" u="1"/>
        <s v="CMMPV" u="1"/>
        <s v="CMA" u="1"/>
        <s v="CCJ;CTASP" u="1"/>
        <s v="CME" u="1"/>
        <s v="CESP" u="1"/>
        <s v="CMO:" u="1"/>
        <s v="CMO" u="1"/>
        <s v="CCTC" u="1"/>
        <s v=" CCP" u="1"/>
        <s v="SLSF" u="1"/>
        <s v="CREDN" u="1"/>
        <s v="PLEN_x000a_CCJC_x000a_CFT" u="1"/>
        <s v="CI" u="1"/>
        <s v="CRA" u="1"/>
        <s v="CFT_x000a_CCJC_x000a_PLEN" u="1"/>
      </sharedItems>
    </cacheField>
    <cacheField name="Relator Atual" numFmtId="0">
      <sharedItems/>
    </cacheField>
    <cacheField name="Partido do Relator" numFmtId="0">
      <sharedItems containsBlank="1" count="43">
        <s v="PDT"/>
        <s v="Não há"/>
        <s v="PP"/>
        <s v="PL"/>
        <s v="UNIÃO"/>
        <s v="PSOL"/>
        <s v="PT"/>
        <s v="CIDADANIA"/>
        <s v="PSDB"/>
        <s v="DEM"/>
        <s v="NOVO"/>
        <s v="REPUBLIC"/>
        <s v="PODE"/>
        <s v="PSC"/>
        <s v="PSB"/>
        <s v="SOLIDARI"/>
        <m u="1"/>
        <s v="PSD" u="1"/>
        <s v="PATRIOTA " u="1"/>
        <s v="Marcelo Ramos" u="1"/>
        <s v="REPUBLICANOS" u="1"/>
        <s v="PMN" u="1"/>
        <s v="CCJC: PODE_x000a_CFT: Não há" u="1"/>
        <s v="PSL" u="1"/>
        <s v="PMDB" u="1"/>
        <s v="AVANTE" u="1"/>
        <s v="PRB" u="1"/>
        <s v="PTB" u="1"/>
        <s v="SD" u="1"/>
        <s v="Não há " u="1"/>
        <s v="PR" u="1"/>
        <s v="PROS" u="1"/>
        <s v="PV" u="1"/>
        <s v="CFT: Não há_x000a_CCJC: PSL" u="1"/>
        <s v="PCdoB" u="1"/>
        <s v="PDT_x000a_PP" u="1"/>
        <s v="PHS" u="1"/>
        <s v="CD" u="1"/>
        <s v="REDE" u="1"/>
        <s v="PRP" u="1"/>
        <s v="MDB" u="1"/>
        <s v="PPS" u="1"/>
        <s v="MDB_x000a_PSDB" u="1"/>
      </sharedItems>
    </cacheField>
    <cacheField name="UF do Relator" numFmtId="0">
      <sharedItems containsBlank="1" count="35">
        <s v="CE"/>
        <s v="Não há"/>
        <s v="RS"/>
        <s v="RJ"/>
        <s v="SP"/>
        <s v="PR"/>
        <s v="AC"/>
        <s v="SC"/>
        <s v="GO"/>
        <s v="DF"/>
        <s v="PB"/>
        <s v="MG"/>
        <s v="RR"/>
        <s v="PE"/>
        <m u="1"/>
        <s v="SE" u="1"/>
        <s v="AL" u="1"/>
        <s v="PE_x000a_RS" u="1"/>
        <s v="AP" u="1"/>
        <s v="RN" u="1"/>
        <s v="MT" u="1"/>
        <s v="ES" u="1"/>
        <s v="MA" u="1"/>
        <s v="AM " u="1"/>
        <s v="Não há " u="1"/>
        <s v="AM" u="1"/>
        <s v="CCJC: RO_x000a_CFT: Não há" u="1"/>
        <s v="CFT: Não há_x000a_CCJC: PR" u="1"/>
        <s v="TO" u="1"/>
        <s v="PA" u="1"/>
        <s v="BA" u="1"/>
        <s v="MS" u="1"/>
        <s v="RO" u="1"/>
        <s v="PI" u="1"/>
        <s v="PR_x000a_RS" u="1"/>
      </sharedItems>
    </cacheField>
    <cacheField name="Data da última movimentação" numFmtId="0">
      <sharedItems containsDate="1" containsBlank="1" containsMixedTypes="1" minDate="1996-04-15T00:00:00" maxDate="2021-11-19T00:00:00" count="540">
        <d v="2022-06-01T00:00:00"/>
        <d v="2022-05-23T00:00:00"/>
        <d v="2022-05-12T00:00:00"/>
        <d v="2022-05-11T00:00:00"/>
        <d v="2022-05-04T00:00:00"/>
        <d v="2022-05-03T00:00:00"/>
        <d v="2022-04-27T00:00:00"/>
        <d v="2022-04-04T00:00:00"/>
        <d v="2022-03-09T00:00:00"/>
        <d v="2022-03-04T00:00:00"/>
        <d v="2021-12-15T00:00:00"/>
        <d v="2021-12-14T00:00:00"/>
        <d v="2021-12-10T00:00:00"/>
        <d v="2021-11-24T00:00:00"/>
        <d v="2021-11-10T00:00:00"/>
        <d v="2021-10-13T00:00:00"/>
        <d v="2021-10-01T00:00:00"/>
        <d v="2021-09-30T00:00:00"/>
        <d v="2021-09-27T00:00:00"/>
        <d v="2021-09-11T00:00:00"/>
        <d v="2021-09-09T00:00:00"/>
        <d v="2021-08-17T00:00:00"/>
        <d v="2021-07-16T00:00:00"/>
        <d v="2021-07-08T00:00:00"/>
        <d v="2021-06-30T00:00:00"/>
        <d v="2021-05-31T00:00:00"/>
        <d v="2021-05-27T00:00:00"/>
        <d v="2021-05-12T00:00:00"/>
        <d v="2021-05-06T00:00:00"/>
        <d v="2021-05-05T00:00:00"/>
        <d v="2021-04-19T00:00:00"/>
        <d v="2021-04-13T00:00:00"/>
        <d v="2021-03-25T00:00:00"/>
        <d v="2021-03-23T00:00:00"/>
        <d v="2021-03-10T00:00:00"/>
        <d v="2021-03-08T00:00:00"/>
        <d v="2021-03-05T00:00:00"/>
        <d v="2020-12-10T00:00:00"/>
        <d v="2020-09-29T00:00:00"/>
        <d v="2020-09-14T00:00:00"/>
        <d v="2020-09-08T00:00:00"/>
        <d v="2020-02-12T00:00:00"/>
        <d v="2019-12-10T00:00:00"/>
        <d v="2019-11-20T00:00:00"/>
        <d v="2019-11-19T00:00:00"/>
        <d v="2019-10-23T00:00:00"/>
        <d v="2019-09-25T00:00:00"/>
        <d v="2019-09-02T00:00:00"/>
        <d v="2019-08-27T00:00:00"/>
        <d v="2019-08-07T00:00:00"/>
        <d v="2019-05-22T00:00:00"/>
        <d v="2019-04-03T00:00:00"/>
        <n v="43516"/>
        <d v="2019-02-19T00:00:00"/>
        <d v="2014-08-04T00:00:00"/>
        <d v="2013-06-24T00:00:00"/>
        <d v="2012-06-19T00:00:00"/>
        <d v="1996-04-15T00:00:00"/>
        <m u="1"/>
        <d v="2013-12-17T00:00:00" u="1"/>
        <d v="2019-10-25T00:00:00" u="1"/>
        <d v="2018-11-21T00:00:00" u="1"/>
        <d v="2019-11-21T00:00:00" u="1"/>
        <d v="2021-10-25T00:00:00" u="1"/>
        <d v="2019-12-17T00:00:00" u="1"/>
        <d v="2020-12-17T00:00:00" u="1"/>
        <d v="2015-10-27T00:00:00" u="1"/>
        <d v="2016-11-23T00:00:00" u="1"/>
        <d v="2018-11-23T00:00:00" u="1"/>
        <d v="2019-12-19T00:00:00" u="1"/>
        <d v="2015-10-29T00:00:00" u="1"/>
        <d v="2019-10-29T00:00:00" u="1"/>
        <d v="2021-10-29T00:00:00" u="1"/>
        <d v="2018-12-21T00:00:00" u="1"/>
        <d v="2020-12-21T00:00:00" u="1"/>
        <d v="2014-12-23T00:00:00" u="1"/>
        <d v="2018-10-31T00:00:00" u="1"/>
        <d v="2019-10-31T00:00:00" u="1"/>
        <d v="2018-11-27T00:00:00" u="1"/>
        <d v="2019-11-27T00:00:00" u="1"/>
        <d v="2017-11-29T00:00:00" u="1"/>
        <d v="2018-11-29T00:00:00" u="1"/>
        <d v="2019-01-08T00:00:00" u="1"/>
        <d v="2019-02-04T00:00:00" u="1"/>
        <d v="2020-02-04T00:00:00" u="1"/>
        <d v="2018-02-06T00:00:00" u="1"/>
        <d v="2019-02-06T00:00:00" u="1"/>
        <d v="2020-02-06T00:00:00" u="1"/>
        <d v="2021-03-02T00:00:00" u="1"/>
        <d v="2018-02-08T00:00:00" u="1"/>
        <d v="2020-03-04T00:00:00" u="1"/>
        <d v="2021-02-10T00:00:00" u="1"/>
        <d v="2020-03-06T00:00:00" u="1"/>
        <d v="2019-04-02T00:00:00" u="1"/>
        <d v="2020-04-02T00:00:00" u="1"/>
        <d v="2015-02-12T00:00:00" u="1"/>
        <d v="2019-02-12T00:00:00" u="1"/>
        <d v="2019-03-08T00:00:00" u="1"/>
        <d v="2021-02-12T00:00:00" u="1"/>
        <d v="2019-04-04T00:00:00" u="1"/>
        <d v="2015-03-10T00:00:00" u="1"/>
        <d v="2018-02-14T00:00:00" u="1"/>
        <d v="2019-02-14T00:00:00" u="1"/>
        <d v="2020-02-14T00:00:00" u="1"/>
        <d v="2020-03-10T00:00:00" u="1"/>
        <d v="2020-04-06T00:00:00" u="1"/>
        <d v="2021-04-06T00:00:00" u="1"/>
        <d v="2019-03-12T00:00:00" u="1"/>
        <d v="2021-03-12T00:00:00" u="1"/>
        <d v="2021-04-08T00:00:00" u="1"/>
        <d v="2020-05-04T00:00:00" u="1"/>
        <d v="2021-05-04T00:00:00" u="1"/>
        <d v="2019-02-18T00:00:00" u="1"/>
        <d v="2020-02-18T00:00:00" u="1"/>
        <d v="2019-03-14T00:00:00" u="1"/>
        <d v="2019-04-10T00:00:00" u="1"/>
        <d v="2019-05-06T00:00:00" u="1"/>
        <d v="2019-02-20T00:00:00" u="1"/>
        <d v="2018-03-16T00:00:00" u="1"/>
        <d v="2020-02-20T00:00:00" u="1"/>
        <d v="2018-04-12T00:00:00" u="1"/>
        <d v="2017-05-08T00:00:00" u="1"/>
        <d v="2019-04-12T00:00:00" u="1"/>
        <d v="2021-03-16T00:00:00" u="1"/>
        <d v="2018-05-08T00:00:00" u="1"/>
        <d v="2020-04-12T00:00:00" u="1"/>
        <d v="2019-05-08T00:00:00" u="1"/>
        <d v="2020-05-08T00:00:00" u="1"/>
        <d v="2019-06-04T00:00:00" u="1"/>
        <d v="2019-02-22T00:00:00" u="1"/>
        <d v="2019-03-18T00:00:00" u="1"/>
        <d v="2021-02-22T00:00:00" u="1"/>
        <d v="2020-03-18T00:00:00" u="1"/>
        <d v="2017-05-10T00:00:00" u="1"/>
        <d v="2020-04-14T00:00:00" u="1"/>
        <d v="2019-05-10T00:00:00" u="1"/>
        <d v="2018-06-06T00:00:00" u="1"/>
        <d v="2019-06-06T00:00:00" u="1"/>
        <d v="2019-07-02T00:00:00" u="1"/>
        <d v="2019-03-20T00:00:00" u="1"/>
        <d v="2016-05-12T00:00:00" u="1"/>
        <d v="2020-03-20T00:00:00" u="1"/>
        <d v="2019-04-16T00:00:00" u="1"/>
        <d v="2020-04-16T00:00:00" u="1"/>
        <d v="2020-05-12T00:00:00" u="1"/>
        <d v="2017-07-04T00:00:00" u="1"/>
        <d v="2018-07-04T00:00:00" u="1"/>
        <d v="2020-06-08T00:00:00" u="1"/>
        <d v="2019-07-04T00:00:00" u="1"/>
        <d v="2015-01-30T00:00:00" u="1"/>
        <d v="2019-01-30T00:00:00" u="1"/>
        <d v="2019-02-26T00:00:00" u="1"/>
        <d v="2017-04-18T00:00:00" u="1"/>
        <d v="2019-03-22T00:00:00" u="1"/>
        <d v="2018-04-18T00:00:00" u="1"/>
        <d v="2021-03-22T00:00:00" u="1"/>
        <d v="2019-05-14T00:00:00" u="1"/>
        <d v="2020-05-14T00:00:00" u="1"/>
        <d v="2019-06-10T00:00:00" u="1"/>
        <d v="2021-07-06T00:00:00" u="1"/>
        <d v="2017-03-24T00:00:00" u="1"/>
        <d v="2018-04-20T00:00:00" u="1"/>
        <d v="2020-03-24T00:00:00" u="1"/>
        <d v="2021-03-24T00:00:00" u="1"/>
        <d v="2018-05-16T00:00:00" u="1"/>
        <d v="2020-04-20T00:00:00" u="1"/>
        <d v="2015-07-08T00:00:00" u="1"/>
        <d v="2019-05-16T00:00:00" u="1"/>
        <d v="2019-06-12T00:00:00" u="1"/>
        <d v="2020-08-04T00:00:00" u="1"/>
        <d v="2014-04-22T00:00:00" u="1"/>
        <d v="2019-03-26T00:00:00" u="1"/>
        <d v="2020-03-26T00:00:00" u="1"/>
        <d v="2017-05-18T00:00:00" u="1"/>
        <d v="2021-03-26T00:00:00" u="1"/>
        <d v="2020-04-22T00:00:00" u="1"/>
        <d v="2018-06-14T00:00:00" u="1"/>
        <d v="2020-05-18T00:00:00" u="1"/>
        <d v="2017-07-10T00:00:00" u="1"/>
        <d v="2019-06-14T00:00:00" u="1"/>
        <d v="2021-05-18T00:00:00" u="1"/>
        <d v="2018-07-10T00:00:00" u="1"/>
        <d v="2019-07-10T00:00:00" u="1"/>
        <d v="2018-08-06T00:00:00" u="1"/>
        <d v="2021-08-06T00:00:00" u="1"/>
        <d v="2020-09-02T00:00:00" u="1"/>
        <d v="2021-09-02T00:00:00" u="1"/>
        <d v="2019-03-28T00:00:00" u="1"/>
        <d v="2016-05-20T00:00:00" u="1"/>
        <d v="2018-04-24T00:00:00" u="1"/>
        <d v="2019-04-24T00:00:00" u="1"/>
        <d v="2019-05-20T00:00:00" u="1"/>
        <d v="2018-07-12T00:00:00" u="1"/>
        <d v="2019-08-08T00:00:00" u="1"/>
        <d v="2018-09-04T00:00:00" u="1"/>
        <d v="2019-09-04T00:00:00" u="1"/>
        <d v="2020-09-04T00:00:00" u="1"/>
        <s v="11/03/2021_x000a_" u="1"/>
        <d v="2017-03-30T00:00:00" u="1"/>
        <d v="2018-04-26T00:00:00" u="1"/>
        <d v="2020-03-30T00:00:00" u="1"/>
        <d v="2017-05-22T00:00:00" u="1"/>
        <d v="2019-04-26T00:00:00" u="1"/>
        <d v="2018-05-22T00:00:00" u="1"/>
        <d v="2019-06-18T00:00:00" u="1"/>
        <d v="2018-08-10T00:00:00" u="1"/>
        <d v="2020-07-14T00:00:00" u="1"/>
        <d v="2017-09-06T00:00:00" u="1"/>
        <d v="2021-08-10T00:00:00" u="1"/>
        <d v="2020-09-06T00:00:00" u="1"/>
        <d v="2019-10-02T00:00:00" u="1"/>
        <d v="2020-10-02T00:00:00" u="1"/>
        <d v="2002-06-20T00:00:00" u="1"/>
        <d v="2020-04-28T00:00:00" u="1"/>
        <d v="2019-05-24T00:00:00" u="1"/>
        <d v="2018-06-20T00:00:00" u="1"/>
        <d v="2015-09-08T00:00:00" u="1"/>
        <d v="2019-07-16T00:00:00" u="1"/>
        <d v="2020-07-16T00:00:00" u="1"/>
        <d v="2020-08-12T00:00:00" u="1"/>
        <d v="2021-08-12T00:00:00" u="1"/>
        <d v="2019-10-04T00:00:00" u="1"/>
        <d v="2021-09-08T00:00:00" u="1"/>
        <d v="2021-10-04T00:00:00" u="1"/>
        <d v="2015-04-30T00:00:00" u="1"/>
        <d v="2009-09-10T00:00:00" u="1"/>
        <d v="2019-04-30T00:00:00" u="1"/>
        <d v="2016-06-22T00:00:00" u="1"/>
        <d v="2020-04-30T00:00:00" u="1"/>
        <d v="2020-05-26T00:00:00" u="1"/>
        <d v="2019-08-14T00:00:00" u="1"/>
        <d v="2018-09-10T00:00:00" u="1"/>
        <d v="2020-08-14T00:00:00" u="1"/>
        <d v="2019-09-10T00:00:00" u="1"/>
        <d v="2020-10-06T00:00:00" u="1"/>
        <d v="2012-05-28T00:00:00" u="1"/>
        <d v="2015-05-28T00:00:00" u="1"/>
        <d v="2018-05-28T00:00:00" u="1"/>
        <d v="2019-05-28T00:00:00" u="1"/>
        <d v="2016-07-20T00:00:00" u="1"/>
        <d v="2020-06-24T00:00:00" u="1"/>
        <d v="2019-08-16T00:00:00" u="1"/>
        <d v="2019-09-12T00:00:00" u="1"/>
        <d v="2020-10-08T00:00:00" u="1"/>
        <d v="2019-11-04T00:00:00" u="1"/>
        <d v="2020-11-04T00:00:00" u="1"/>
        <d v="2017-06-26T00:00:00" u="1"/>
        <d v="2019-05-30T00:00:00" u="1"/>
        <d v="2018-06-26T00:00:00" u="1"/>
        <d v="2019-06-26T00:00:00" u="1"/>
        <d v="2020-07-22T00:00:00" u="1"/>
        <d v="2017-10-10T00:00:00" u="1"/>
        <d v="2021-08-18T00:00:00" u="1"/>
        <d v="2017-11-06T00:00:00" u="1"/>
        <d v="2019-10-10T00:00:00" u="1"/>
        <d v="2019-11-06T00:00:00" u="1"/>
        <d v="2019-12-02T00:00:00" u="1"/>
        <d v="2018-06-28T00:00:00" u="1"/>
        <d v="2019-06-28T00:00:00" u="1"/>
        <d v="2020-07-24T00:00:00" u="1"/>
        <d v="2019-08-20T00:00:00" u="1"/>
        <d v="2021-09-16T00:00:00" u="1"/>
        <d v="2019-11-08T00:00:00" u="1"/>
        <d v="2018-12-04T00:00:00" u="1"/>
        <d v="2019-12-04T00:00:00" u="1"/>
        <d v="2018-08-22T00:00:00" u="1"/>
        <d v="2019-08-22T00:00:00" u="1"/>
        <d v="2016-10-14T00:00:00" u="1"/>
        <d v="2019-09-18T00:00:00" u="1"/>
        <d v="2020-07-28T00:00:00" u="1"/>
        <d v="2018-09-20T00:00:00" u="1"/>
        <d v="2019-09-20T00:00:00" u="1"/>
        <d v="2019-10-16T00:00:00" u="1"/>
        <d v="2016-12-08T00:00:00" u="1"/>
        <d v="2019-11-12T00:00:00" u="1"/>
        <d v="2020-12-08T00:00:00" u="1"/>
        <d v="2019-08-26T00:00:00" u="1"/>
        <d v="2020-08-26T00:00:00" u="1"/>
        <d v="2015-11-14T00:00:00" u="1"/>
        <d v="2018-10-18T00:00:00" u="1"/>
        <d v="2019-10-18T00:00:00" u="1"/>
        <d v="2018-11-14T00:00:00" u="1"/>
        <d v="2003-09-24T00:00:00" u="1"/>
        <d v="2019-09-24T00:00:00" u="1"/>
        <d v="2016-11-16T00:00:00" u="1"/>
        <d v="2020-09-24T00:00:00" u="1"/>
        <d v="2018-11-16T00:00:00" u="1"/>
        <d v="2019-12-12T00:00:00" u="1"/>
        <d v="2016-08-30T00:00:00" u="1"/>
        <d v="2019-08-30T00:00:00" u="1"/>
        <d v="2019-10-22T00:00:00" u="1"/>
        <d v="2016-12-14T00:00:00" u="1"/>
        <d v="2020-10-22T00:00:00" u="1"/>
        <d v="2017-12-14T00:00:00" u="1"/>
        <d v="2019-11-18T00:00:00" u="1"/>
        <d v="2021-11-18T00:00:00" u="1"/>
        <d v="2019-10-24T00:00:00" u="1"/>
        <d v="2019-12-16T00:00:00" u="1"/>
        <d v="2020-12-16T00:00:00" u="1"/>
        <d v="2016-10-26T00:00:00" u="1"/>
        <d v="2019-09-30T00:00:00" u="1"/>
        <d v="2016-11-22T00:00:00" u="1"/>
        <d v="2020-10-26T00:00:00" u="1"/>
        <d v="2018-12-18T00:00:00" u="1"/>
        <d v="2019-12-18T00:00:00" u="1"/>
        <d v="2020-12-18T00:00:00" u="1"/>
        <d v="2015-10-28T00:00:00" u="1"/>
        <d v="2016-12-20T00:00:00" u="1"/>
        <d v="2018-12-20T00:00:00" u="1"/>
        <d v="2019-12-20T00:00:00" u="1"/>
        <d v="2019-10-30T00:00:00" u="1"/>
        <d v="2019-11-26T00:00:00" u="1"/>
        <d v="2020-12-22T00:00:00" u="1"/>
        <d v="2019-01-03T00:00:00" u="1"/>
        <d v="2012-11-28T00:00:00" u="1"/>
        <d v="2018-11-28T00:00:00" u="1"/>
        <d v="2019-11-28T00:00:00" u="1"/>
        <d v="2017-02-01T00:00:00" u="1"/>
        <d v="2018-11-30T00:00:00" u="1"/>
        <s v="12/05/2021_x0009_" u="1"/>
        <d v="2018-12-28T00:00:00" u="1"/>
        <d v="2016-03-01T00:00:00" u="1"/>
        <d v="2019-02-05T00:00:00" u="1"/>
        <d v="2020-02-05T00:00:00" u="1"/>
        <d v="2018-02-07T00:00:00" u="1"/>
        <d v="2017-03-03T00:00:00" u="1"/>
        <d v="2020-02-07T00:00:00" u="1"/>
        <d v="2020-03-03T00:00:00" u="1"/>
        <d v="2018-02-09T00:00:00" u="1"/>
        <d v="2019-04-01T00:00:00" u="1"/>
        <d v="2020-04-01T00:00:00" u="1"/>
        <d v="2015-02-11T00:00:00" u="1"/>
        <d v="2019-02-11T00:00:00" u="1"/>
        <d v="2020-02-11T00:00:00" u="1"/>
        <d v="2019-03-07T00:00:00" u="1"/>
        <d v="2018-04-03T00:00:00" u="1"/>
        <d v="2020-04-03T00:00:00" u="1"/>
        <d v="2020-02-13T00:00:00" u="1"/>
        <d v="2019-04-05T00:00:00" u="1"/>
        <s v="23/03/2021 _x000a_" u="1"/>
        <d v="2019-02-15T00:00:00" u="1"/>
        <d v="2019-03-11T00:00:00" u="1"/>
        <d v="2020-03-11T00:00:00" u="1"/>
        <d v="2017-05-03T00:00:00" u="1"/>
        <d v="2021-03-11T00:00:00" u="1"/>
        <d v="2018-05-03T00:00:00" u="1"/>
        <d v="2020-04-07T00:00:00" u="1"/>
        <d v="2019-05-03T00:00:00" u="1"/>
        <d v="2019-01-21T00:00:00" u="1"/>
        <d v="2017-03-13T00:00:00" u="1"/>
        <d v="2018-03-13T00:00:00" u="1"/>
        <d v="2019-03-13T00:00:00" u="1"/>
        <d v="2021-02-17T00:00:00" u="1"/>
        <d v="2020-03-13T00:00:00" u="1"/>
        <d v="2019-04-09T00:00:00" u="1"/>
        <d v="2020-04-09T00:00:00" u="1"/>
        <d v="2018-06-01T00:00:00" u="1"/>
        <d v="2020-05-05T00:00:00" u="1"/>
        <d v="2018-03-15T00:00:00" u="1"/>
        <d v="2020-02-19T00:00:00" u="1"/>
        <d v="2019-03-15T00:00:00" u="1"/>
        <d v="2018-04-11T00:00:00" u="1"/>
        <d v="2019-04-11T00:00:00" u="1"/>
        <d v="2019-05-07T00:00:00" u="1"/>
        <d v="2020-05-07T00:00:00" u="1"/>
        <d v="2019-06-03T00:00:00" u="1"/>
        <d v="2018-02-21T00:00:00" u="1"/>
        <d v="2019-02-21T00:00:00" u="1"/>
        <d v="2016-05-09T00:00:00" u="1"/>
        <d v="2020-03-17T00:00:00" u="1"/>
        <d v="2017-05-09T00:00:00" u="1"/>
        <d v="2021-03-17T00:00:00" u="1"/>
        <d v="2018-05-09T00:00:00" u="1"/>
        <d v="2020-04-13T00:00:00" u="1"/>
        <d v="2017-06-05T00:00:00" u="1"/>
        <d v="2019-05-09T00:00:00" u="1"/>
        <d v="2018-06-05T00:00:00" u="1"/>
        <d v="2019-06-05T00:00:00" u="1"/>
        <d v="2019-07-01T00:00:00" u="1"/>
        <d v="2021-07-01T00:00:00" u="1"/>
        <d v="2017-01-27T00:00:00" u="1"/>
        <d v="2019-03-19T00:00:00" u="1"/>
        <d v="2020-03-19T00:00:00" u="1"/>
        <d v="2019-04-15T00:00:00" u="1"/>
        <d v="2021-03-19T00:00:00" u="1"/>
        <d v="2020-04-15T00:00:00" u="1"/>
        <d v="2021-04-15T00:00:00" u="1"/>
        <d v="2019-06-07T00:00:00" u="1"/>
        <d v="2018-07-03T00:00:00" u="1"/>
        <d v="2019-07-03T00:00:00" u="1"/>
        <d v="2020-07-03T00:00:00" u="1"/>
        <d v="2019-02-25T00:00:00" u="1"/>
        <d v="2015-05-13T00:00:00" u="1"/>
        <d v="2019-03-21T00:00:00" u="1"/>
        <d v="2021-02-25T00:00:00" u="1"/>
        <d v="2019-04-17T00:00:00" u="1"/>
        <d v="2016-06-09T00:00:00" u="1"/>
        <d v="2019-05-13T00:00:00" u="1"/>
        <d v="2020-06-09T00:00:00" u="1"/>
        <d v="2019-01-31T00:00:00" u="1"/>
        <d v="2018-02-27T00:00:00" u="1"/>
        <d v="2017-03-23T00:00:00" u="1"/>
        <d v="2019-02-27T00:00:00" u="1"/>
        <d v="2020-03-23T00:00:00" u="1"/>
        <d v="2018-05-15T00:00:00" u="1"/>
        <d v="2019-06-11T00:00:00" u="1"/>
        <d v="2020-08-03T00:00:00" u="1"/>
        <d v="2011-05-17T00:00:00" u="1"/>
        <d v="2019-03-25T00:00:00" u="1"/>
        <d v="2020-03-25T00:00:00" u="1"/>
        <d v="2016-06-13T00:00:00" u="1"/>
        <d v="2018-06-13T00:00:00" u="1"/>
        <d v="2019-06-13T00:00:00" u="1"/>
        <d v="2015-09-01T00:00:00" u="1"/>
        <d v="2019-07-09T00:00:00" u="1"/>
        <d v="2017-09-01T00:00:00" u="1"/>
        <d v="2018-03-27T00:00:00" u="1"/>
        <d v="2019-03-27T00:00:00" u="1"/>
        <d v="2020-03-27T00:00:00" u="1"/>
        <d v="2019-04-23T00:00:00" u="1"/>
        <d v="2020-04-23T00:00:00" u="1"/>
        <d v="2018-06-15T00:00:00" u="1"/>
        <d v="2020-05-19T00:00:00" u="1"/>
        <d v="2018-07-11T00:00:00" u="1"/>
        <d v="2020-06-15T00:00:00" u="1"/>
        <d v="2019-07-11T00:00:00" u="1"/>
        <d v="2018-08-07T00:00:00" u="1"/>
        <d v="2019-09-03T00:00:00" u="1"/>
        <d v="2005-08-09T00:00:00" u="1"/>
        <d v="2014-05-21T00:00:00" u="1"/>
        <d v="2019-03-29T00:00:00" u="1"/>
        <d v="2018-04-25T00:00:00" u="1"/>
        <d v="2019-05-21T00:00:00" u="1"/>
        <d v="2020-05-21T00:00:00" u="1"/>
        <d v="2019-06-17T00:00:00" u="1"/>
        <d v="2018-07-13T00:00:00" u="1"/>
        <d v="2017-09-05T00:00:00" u="1"/>
        <d v="2019-08-09T00:00:00" u="1"/>
        <d v="2019-09-05T00:00:00" u="1"/>
        <d v="2019-10-01T00:00:00" u="1"/>
        <d v="2017-04-27T00:00:00" u="1"/>
        <d v="2018-04-27T00:00:00" u="1"/>
        <d v="2021-03-31T00:00:00" u="1"/>
        <d v="2018-05-23T00:00:00" u="1"/>
        <d v="2020-04-27T00:00:00" u="1"/>
        <d v="2019-05-23T00:00:00" u="1"/>
        <d v="2021-04-27T00:00:00" u="1"/>
        <d v="2018-06-19T00:00:00" u="1"/>
        <d v="2019-06-19T00:00:00" u="1"/>
        <d v="2019-07-15T00:00:00" u="1"/>
        <d v="2020-07-15T00:00:00" u="1"/>
        <d v="2019-10-03T00:00:00" u="1"/>
        <d v="2014-04-29T00:00:00" u="1"/>
        <d v="2019-04-29T00:00:00" u="1"/>
        <d v="2020-04-29T00:00:00" u="1"/>
        <d v="2017-06-21T00:00:00" u="1"/>
        <d v="2018-06-21T00:00:00" u="1"/>
        <d v="2021-05-25T00:00:00" u="1"/>
        <d v="2020-07-17T00:00:00" u="1"/>
        <d v="2015-10-05T00:00:00" u="1"/>
        <d v="2019-08-13T00:00:00" u="1"/>
        <d v="2020-08-13T00:00:00" u="1"/>
        <d v="2017-10-05T00:00:00" u="1"/>
        <d v="2020-09-09T00:00:00" u="1"/>
        <d v="2017-11-01T00:00:00" u="1"/>
        <d v="2018-11-01T00:00:00" u="1"/>
        <d v="2015-06-23T00:00:00" u="1"/>
        <d v="2016-08-15T00:00:00" u="1"/>
        <d v="2019-08-15T00:00:00" u="1"/>
        <d v="2020-08-15T00:00:00" u="1"/>
        <d v="2019-09-11T00:00:00" u="1"/>
        <d v="2020-09-11T00:00:00" u="1"/>
        <d v="2019-10-07T00:00:00" u="1"/>
        <d v="2020-10-07T00:00:00" u="1"/>
        <d v="2018-05-29T00:00:00" u="1"/>
        <d v="2018-06-25T00:00:00" u="1"/>
        <d v="2009-11-05T00:00:00" u="1"/>
        <d v="2019-06-25T00:00:00" u="1"/>
        <d v="2020-06-25T00:00:00" u="1"/>
        <d v="2020-07-21T00:00:00" u="1"/>
        <d v="2018-09-13T00:00:00" u="1"/>
        <d v="2019-10-09T00:00:00" u="1"/>
        <d v="2018-11-05T00:00:00" u="1"/>
        <d v="2017-12-01T00:00:00" u="1"/>
        <d v="2019-11-05T00:00:00" u="1"/>
        <d v="2019-12-01T00:00:00" u="1"/>
        <d v="2021-11-05T00:00:00" u="1"/>
        <d v="2017-05-31T00:00:00" u="1"/>
        <d v="2019-06-27T00:00:00" u="1"/>
        <d v="2017-09-15T00:00:00" u="1"/>
        <d v="2020-08-19T00:00:00" u="1"/>
        <d v="2021-08-19T00:00:00" u="1"/>
        <d v="2020-09-15T00:00:00" u="1"/>
        <d v="2021-09-15T00:00:00" u="1"/>
        <d v="2018-11-07T00:00:00" u="1"/>
        <d v="2019-11-07T00:00:00" u="1"/>
        <d v="2019-12-03T00:00:00" u="1"/>
        <d v="2017-06-29T00:00:00" u="1"/>
        <d v="2018-06-29T00:00:00" u="1"/>
        <d v="2017-08-21T00:00:00" u="1"/>
        <d v="2019-08-21T00:00:00" u="1"/>
        <d v="2019-09-17T00:00:00" u="1"/>
        <d v="2020-09-17T00:00:00" u="1"/>
        <d v="2020-10-13T00:00:00" u="1"/>
        <d v="2018-12-05T00:00:00" u="1"/>
        <d v="2020-11-09T00:00:00" u="1"/>
        <d v="2019-12-05T00:00:00" u="1"/>
        <s v="04/11/2020 _x000a_" u="1"/>
        <d v="2009-11-11T00:00:00" u="1"/>
        <d v="2017-09-19T00:00:00" u="1"/>
        <d v="2019-08-23T00:00:00" u="1"/>
        <d v="2019-09-19T00:00:00" u="1"/>
        <d v="2018-10-15T00:00:00" u="1"/>
        <d v="2019-10-15T00:00:00" u="1"/>
        <d v="2016-12-07T00:00:00" u="1"/>
        <d v="2020-11-11T00:00:00" u="1"/>
        <s v="AM" u="1"/>
        <d v="2019-07-29T00:00:00" u="1"/>
        <d v="2020-08-25T00:00:00" u="1"/>
        <d v="2015-11-13T00:00:00" u="1"/>
        <d v="2018-10-17T00:00:00" u="1"/>
        <d v="2019-10-17T00:00:00" u="1"/>
        <d v="2020-11-13T00:00:00" u="1"/>
        <d v="2020-09-23T00:00:00" u="1"/>
        <d v="2020-10-19T00:00:00" u="1"/>
        <d v="2017-12-11T00:00:00" u="1"/>
        <d v="2018-12-11T00:00:00" u="1"/>
        <d v="2019-12-11T00:00:00" u="1"/>
        <d v="2000-08-29T00:00:00" u="1"/>
        <d v="1999-12-13T00:00:00" u="1"/>
        <d v="2012-08-29T00:00:00" u="1"/>
        <d v="2017-08-29T00:00:00" u="1"/>
        <d v="2019-08-29T00:00:00" u="1"/>
        <d v="2020-09-25T00:00:00" u="1"/>
        <d v="2019-10-21T00:00:00" u="1"/>
        <d v="2016-12-13T00:00:00" u="1"/>
        <d v="2020-10-21T00:00:00" u="1"/>
        <d v="2019-12-13T00:00:00" u="1"/>
        <d v="2016-12-15T00:00:00" u="1"/>
        <d v="2020-12-15T00:00:00" u="1"/>
      </sharedItems>
    </cacheField>
    <cacheField name="Últimas movimentações relevantes" numFmtId="0">
      <sharedItems longText="1"/>
    </cacheField>
    <cacheField name="Estratégia" numFmtId="0">
      <sharedItems containsBlank="1"/>
    </cacheField>
    <cacheField name="Ações" numFmtId="0">
      <sharedItems containsBlank="1"/>
    </cacheField>
    <cacheField name="Comentários" numFmtId="0">
      <sharedItems containsBlank="1" longText="1"/>
    </cacheField>
    <cacheField name="Proposição apensada ao" numFmtId="0">
      <sharedItems containsBlank="1" longText="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x v="0"/>
    <x v="0"/>
    <x v="0"/>
    <s v="Dispõe sobre ações de atenção à saúde das pessoas portadoras de hemoglobinopatias, fenilcetonúria, hipotireoidismo, fibrose cística, deficiência de biotinidase e hiperplasia adrenal congênita e altera as Leis nos 8.069, de 13 de julho de 1990, e 9.263, de 12 de janeiro de 1996, para tornar obrigatória a realização das ações que especifica."/>
    <s v="CSSF / CFT / CCJC"/>
    <s v="Laura Carneiro"/>
    <x v="0"/>
    <x v="0"/>
    <x v="0"/>
    <s v="Eduardo Bismarck"/>
    <x v="0"/>
    <x v="0"/>
    <x v="0"/>
    <s v="CFT - Of. Pres 30/22, encaminhado ao Min. Economia por email em 1.6.2022"/>
    <s v="Monitorar"/>
    <s v="Monitorar"/>
    <s v="-"/>
    <m/>
  </r>
  <r>
    <x v="1"/>
    <x v="0"/>
    <x v="1"/>
    <x v="0"/>
    <x v="1"/>
    <s v="Proíbe a venda de bens de consumo não duráveis com dupla embalagem."/>
    <s v="Apensado ao PL 1788/2019_x000a_CESP / PLEN"/>
    <s v="Leonardo Gadelha"/>
    <x v="1"/>
    <x v="1"/>
    <x v="1"/>
    <s v="Não há"/>
    <x v="1"/>
    <x v="1"/>
    <x v="0"/>
    <s v="Apresentação do Requerimento n. 950/2022, pelo Deputado Geninho Zuliani (UNIÃO/SP), que &quot;Requer a desapensação do Projeto de Lei nº 924, de 2022 ao Projeto de Lei nº 9938, de 2018 e apensos&quot;"/>
    <s v="Monitorar "/>
    <s v="Monitorar"/>
    <s v="-"/>
    <s v="Apensado ao PL 9938/2018"/>
  </r>
  <r>
    <x v="2"/>
    <x v="1"/>
    <x v="2"/>
    <x v="0"/>
    <x v="2"/>
    <s v="Eleva a tributação aplicável às bebidas processadas adicionadas de açúcar, edulcorantes e aromatizantes a fim de estimular seu consumo consciente."/>
    <s v="Apense-se à(ao) PL-8541/2017_x000a_CSSF / CDEICS / CFT /CCJC"/>
    <s v="Assis Carvalho"/>
    <x v="2"/>
    <x v="2"/>
    <x v="2"/>
    <s v="Pedro Westphalen"/>
    <x v="2"/>
    <x v="2"/>
    <x v="1"/>
    <s v="CSSF - Designado Relator, Dep. Pedro Westphalen (PP-RS)"/>
    <s v="Monitorar"/>
    <s v="Propor avaliação de nota legislativa enviada pela BMJ pelas associadas."/>
    <s v="GT destaca relevância de separar a nutrição clínica, necessária aos pacientes. "/>
    <s v="Apensado ao PL 8541/2017"/>
  </r>
  <r>
    <x v="2"/>
    <x v="2"/>
    <x v="2"/>
    <x v="0"/>
    <x v="3"/>
    <s v="Institui a Contribuição de Intervenção no Domínio Econômico - CIDE sobre a comercialização de bebidas processadas adicionadas de açúcar."/>
    <s v="Apense-se à(ao) PL-8541/2017_x000a_CSSF / CDEICS / CFT /CCJC"/>
    <s v="Sergio Vidigal"/>
    <x v="3"/>
    <x v="3"/>
    <x v="2"/>
    <s v="Pedro Westphalen"/>
    <x v="2"/>
    <x v="2"/>
    <x v="1"/>
    <s v="CSSF - Designado Relator, Dep. Pedro Westphalen (PP-RS)"/>
    <s v="Monitorar"/>
    <s v="Aguardar designação de novo relator"/>
    <s v="O deputado Darcísio Perondi (atual relator) deixou de ser membro da Comissão. _x000a_O projeto já foi arquivado e desarquivado diversas vezes, não apresentando avanço."/>
    <s v=" Apensado ao PL 8541/2017"/>
  </r>
  <r>
    <x v="1"/>
    <x v="0"/>
    <x v="2"/>
    <x v="0"/>
    <x v="4"/>
    <s v="Dispõe sobre embalagens de alimentos destinados ao público infantil. Explicação: determina que as embalagens de alimentos destinados ao consumo pelo público infantil (0-12 anos) &quot;não devem ter partes contundentes ou que possam ser facilmente destacadas e engolidas, nem constituintes tóxicos.&quot;"/>
    <s v="CDEICS/ CSSF"/>
    <s v="Renata Abreu"/>
    <x v="4"/>
    <x v="4"/>
    <x v="2"/>
    <s v="Márcio Labre"/>
    <x v="3"/>
    <x v="3"/>
    <x v="2"/>
    <s v="CSSF - Designado Relator, Dep. Márcio Labre (PL-RJ)"/>
    <s v="Apoiar outras entidades"/>
    <s v="Consultar posicionamento da ABRE."/>
    <s v="Considera-se público infantil entre zero e doze anos incompletos. Entre outros setores/entidades diretamente relacionados ao tema identificamos a ABRE, a ABIA e a ABIQUIM. No caso do setor químico, o foco é na expressão “constituintes tóxicos”. Na justificação, a autora defende que essa seja uma forma de evitar incidentes com crianças que ingerem acidentalmente fragmentos de embalagens. Temos informação que a ABRE já esteve em contato com a autora, que foi motivada por um caso específico de acidente. A Deputada entende que a proposta deva ser ampla/ geral para que seja regulamentada pela ANVISA.A tendência atual é que o projeto seja aprovado nas comissões da Câmara dos Deputados. Nesse sentido, a estratégia mais viável, no curto prazo, seria para retardar o processo de tramitação ou identificar uma redação mais convergente ao setor produtivo. _x000a_ "/>
    <m/>
  </r>
  <r>
    <x v="3"/>
    <x v="2"/>
    <x v="1"/>
    <x v="0"/>
    <x v="5"/>
    <s v="Altera o Decreto-Lei nº 986, de 21 de outubro de 1969, para proibir o uso de grampos galvanizados nas embalagens de produtos alimentícios."/>
    <s v="CDC / CCJC"/>
    <s v="Bosco Saraiva"/>
    <x v="5"/>
    <x v="5"/>
    <x v="3"/>
    <s v="Eli Corrêa Filho"/>
    <x v="4"/>
    <x v="4"/>
    <x v="3"/>
    <s v="CDC - Designado Relator, Dep. Eli Corrêa Filho (UNIÃO-SP)"/>
    <s v="Monitorar."/>
    <s v="Monitorar."/>
    <s v="-"/>
    <m/>
  </r>
  <r>
    <x v="4"/>
    <x v="1"/>
    <x v="3"/>
    <x v="0"/>
    <x v="6"/>
    <s v="Altera o Decreto-Lei nº 986, de 21 de outubro de 1969 e o Decreto-Lei nº 2.848, de 7 de dezembro de 1940 (Código Penal) para dispor sobre regras para rotulagem de alimentos"/>
    <s v="CDC / CSSF / CCJC"/>
    <s v="Wolney Queiroz"/>
    <x v="3"/>
    <x v="6"/>
    <x v="3"/>
    <s v="Ivan Valente"/>
    <x v="5"/>
    <x v="4"/>
    <x v="3"/>
    <s v="CDC - Designado Relator, Dep. Ivan Valente (PSOL-SP)"/>
    <s v="Derrubar o projeto nas comissões."/>
    <s v="Aguarda despacho do projeto para orientar parlamentares sensíveis ao pleito da indústria a votarem contra o projeto."/>
    <s v="A generalidade do projeto é prejudicial, ao mesmo tempo que visa alterar decretos para tratar de temas que podem ser melhor regulados por meio de ações de vigilância sanitária reguladas pela Anvisa."/>
    <m/>
  </r>
  <r>
    <x v="4"/>
    <x v="0"/>
    <x v="2"/>
    <x v="0"/>
    <x v="7"/>
    <s v="Dispõe sobre a etiquetagem de produtos nacionais ou estrangeiros, alertando o consumidor sobre os graus de impacto ambiental."/>
    <s v="CMADS/ CDC / CCJC/ PLEN"/>
    <s v="Jurandy Loureiro"/>
    <x v="1"/>
    <x v="3"/>
    <x v="4"/>
    <s v="Não há"/>
    <x v="1"/>
    <x v="1"/>
    <x v="4"/>
    <s v="CCJC - A Relatora, Dep. Angela Amin, deixou de ser membro da Comissão"/>
    <s v="Monitorar"/>
    <s v="Monitorar"/>
    <s v="-"/>
    <m/>
  </r>
  <r>
    <x v="5"/>
    <x v="3"/>
    <x v="2"/>
    <x v="0"/>
    <x v="8"/>
    <s v="Dispõe a obrigação da exposição do preço de custo de produtos essenciais ao consumidor, e dá outras providências."/>
    <s v="CDEICS / CDC / CCJC"/>
    <s v="Ossesio Silva"/>
    <x v="6"/>
    <x v="6"/>
    <x v="1"/>
    <s v="Ivan Valente"/>
    <x v="5"/>
    <x v="4"/>
    <x v="5"/>
    <s v="CDC: Encerrado o prazo de 5 sessões para apresentação de emendas ao projeto (de 10/12/2021 a 03/05/2022). Não foram apresentadas emendas."/>
    <s v="Derrubar o projeto nas comissões."/>
    <s v="Conversar com o relator para conscientizá-lo sobre os impactos negativos do projeto."/>
    <s v="-"/>
    <m/>
  </r>
  <r>
    <x v="6"/>
    <x v="3"/>
    <x v="0"/>
    <x v="0"/>
    <x v="9"/>
    <s v="Cria a Creche do Idoso, espaço onde os usuários poderão contar, dentre outros, com serviços de saúde, nutrição, educação física e assistência social."/>
    <s v="CIDOSO / CCJC"/>
    <s v="Alexandre Frota"/>
    <x v="7"/>
    <x v="4"/>
    <x v="5"/>
    <s v="Não há"/>
    <x v="1"/>
    <x v="1"/>
    <x v="6"/>
    <s v="CIDOSO - (Instalação da Comissão) A Relatora, Dep. Carmen Zanotto, não integrava a Comissão na data da instalação (deixou de ser membro em 02/02/2022)"/>
    <m/>
    <m/>
    <m/>
    <m/>
  </r>
  <r>
    <x v="7"/>
    <x v="3"/>
    <x v="3"/>
    <x v="0"/>
    <x v="10"/>
    <s v="Dispõe sobre a identificação de produtos alimentícios artesanais de origem vegetal e dá outras providências."/>
    <s v="Apensado ao PL 2775/2019_x000a_CDEICS / CAPADR / CCJC"/>
    <s v="Dra. Soraya Manato"/>
    <x v="8"/>
    <x v="3"/>
    <x v="6"/>
    <s v="Aline Sleutjes"/>
    <x v="4"/>
    <x v="5"/>
    <x v="7"/>
    <s v="Aprovado pela Câmara. Remessa ao Senado Federal por meio do Of. nº 158/2022/SGM-P. Autos à Seção de Autógrafos."/>
    <s v="Monitorar."/>
    <s v="Monitorar."/>
    <s v="-"/>
    <m/>
  </r>
  <r>
    <x v="4"/>
    <x v="1"/>
    <x v="2"/>
    <x v="0"/>
    <x v="11"/>
    <s v="Implementa a rotulagem de advertência (modelo chileno)"/>
    <s v="CDC / CDEICS / CSSF / CCJC"/>
    <s v="Padre João"/>
    <x v="2"/>
    <x v="7"/>
    <x v="3"/>
    <s v="Ivan Valente"/>
    <x v="5"/>
    <x v="4"/>
    <x v="8"/>
    <s v="Apense-se a este(a) o(a) PL-338/2022."/>
    <s v="Monitorar"/>
    <m/>
    <s v="Importante monitorar inclusão de edulcorantes e ações do setor de açúcar."/>
    <m/>
  </r>
  <r>
    <x v="8"/>
    <x v="1"/>
    <x v="2"/>
    <x v="0"/>
    <x v="12"/>
    <s v="Altera a Lei nº 11.265, de 3 de janeiro de 2006, Norma Brasileira para Comercialização de Alimentos para Lactentes e Crianças de Primeira Infância, Bicos, Chupetas e Protetores de Mamilo (NBCAL), para dispor sobre embalagem, rotulagem e promoção comercial de composto lácteo."/>
    <s v="CDH / CAS"/>
    <s v="Confúcio Moura"/>
    <x v="0"/>
    <x v="8"/>
    <x v="7"/>
    <s v="Mailza Gomes"/>
    <x v="2"/>
    <x v="6"/>
    <x v="9"/>
    <s v="PLEN - AGUARDANDO INCLUSÃO ORDEM DO DIA DE REQUERIMENTO"/>
    <s v="Buscar redespacho para  CAE. Obstrução para conseguir tempo para definição de texto substitutivo ideal."/>
    <s v="Articulação com senadores favoráveis ao setor produtivo."/>
    <s v="Contato prévio com o gabinete da relatora."/>
    <m/>
  </r>
  <r>
    <x v="2"/>
    <x v="0"/>
    <x v="0"/>
    <x v="0"/>
    <x v="13"/>
    <s v="Institui a Estratégia Nacional de Saúde objetivando estabelecer uma estratégia nacional para incentivo às indústrias nacionais que produzam itens essenciais ao sistema de saúde nacional, bem como a pesquisa e desenvolvimento de produtos, insumos, medicamentos e materiais, com vistas a dar autonomia ao nosso país quanto a produção destes itens."/>
    <s v="CSSF / CEDEICS / CFT / CCJC"/>
    <s v="Dr. Luiz Antonio Teixeira"/>
    <x v="9"/>
    <x v="0"/>
    <x v="2"/>
    <s v="Alexandre Padilha"/>
    <x v="6"/>
    <x v="4"/>
    <x v="10"/>
    <s v="CSSF - Encerrado o prazo de 5 sessões para apresentação de emendas ao substitutivo (de 03/12/2021 a 15/12/2021). Não foram apresentadas emendas ao substitutivo."/>
    <s v="Acompanhar"/>
    <s v="Acompanhar"/>
    <s v="-"/>
    <m/>
  </r>
  <r>
    <x v="9"/>
    <x v="0"/>
    <x v="0"/>
    <x v="0"/>
    <x v="14"/>
    <s v="Dispõe sobre incentivos fiscais para fabricação, produção e comercialização do leite hidrolisado de aminoácidos."/>
    <s v="CSSF / CAPADR / CFT / CCJC"/>
    <s v="Alexandre Frota"/>
    <x v="7"/>
    <x v="4"/>
    <x v="2"/>
    <s v="Carmen Zanotto"/>
    <x v="7"/>
    <x v="7"/>
    <x v="10"/>
    <s v="CAPADR - Encerrado o prazo de 5 sessões para apresentação de emendas ao projeto (de 03/12/2021 a 15/12/2021). Não foram apresentadas emendas."/>
    <s v="Monitorar"/>
    <s v="Monitorar"/>
    <s v="-"/>
    <m/>
  </r>
  <r>
    <x v="2"/>
    <x v="0"/>
    <x v="0"/>
    <x v="0"/>
    <x v="15"/>
    <s v="Institui o Programa de Desenvolvimento da Indústria Nacional de Saúde."/>
    <s v="Apensado ao PL 2583/2020_x000a_CSSF / CDEICS /CFT /CCJC"/>
    <s v="Damião Feliciano"/>
    <x v="3"/>
    <x v="1"/>
    <x v="2"/>
    <s v="Alexandre Padilha"/>
    <x v="6"/>
    <x v="4"/>
    <x v="11"/>
    <s v="CSSF - Encerrado o prazo de 5 sessões para apresentação de emendas ao substitutivo (de 03/12/2021 a 15/12/2021). Não foram apresentadas emendas ao substitutivo."/>
    <s v="-"/>
    <s v="-"/>
    <s v="-"/>
    <s v="Apensado ao PL 2583/2020"/>
  </r>
  <r>
    <x v="10"/>
    <x v="3"/>
    <x v="3"/>
    <x v="0"/>
    <x v="16"/>
    <s v="Dispõe sobre a obrigatoriedade das escolas e s fornecerem alimentação diferenciada aos diabéticos e aos hipertensos em sua merenda e dá outras providências."/>
    <s v="CE / CSSF / CCJC"/>
    <s v="Alexandre Frota"/>
    <x v="7"/>
    <x v="4"/>
    <x v="8"/>
    <s v="Não há"/>
    <x v="1"/>
    <x v="1"/>
    <x v="11"/>
    <s v="CSSF - Recebimento pela CSSF."/>
    <s v="Monitorar"/>
    <s v="Monitorar"/>
    <m/>
    <m/>
  </r>
  <r>
    <x v="11"/>
    <x v="3"/>
    <x v="3"/>
    <x v="1"/>
    <x v="17"/>
    <s v="Sugere ao Ministério da Saúde que viabilize acordos com o setor alimentício, para a redução do uso de ingredientes potencialmente nocivos à saúde nos alimentos produzidos, bem como promova outras ações para o combate à insegurança alimentar em todos os níveis sociais."/>
    <s v="1SECM - Ministro de Estado Chefe da Secretaria de Governo da Preisdência da República"/>
    <s v="Capitão Alberto Neto"/>
    <x v="6"/>
    <x v="5"/>
    <x v="9"/>
    <s v="Não há"/>
    <x v="1"/>
    <x v="1"/>
    <x v="12"/>
    <s v="1ª SECRETARIA DA CD ( 1SECM ) - Recebimento de resposta conforme ofício nº 833/2021/SEGOV-SE/SEGOV/PR, de 09 de dezembro, da Secretaria de Governo da Presidência da Republica. Encaminhamento de resposta por meio do sistema Infoleg."/>
    <s v="Monitorar."/>
    <s v="Monitorar."/>
    <s v="Ainda aguarda resposta do Ministério da Saúde."/>
    <m/>
  </r>
  <r>
    <x v="4"/>
    <x v="0"/>
    <x v="3"/>
    <x v="0"/>
    <x v="18"/>
    <s v="Estabelece a obrigatoriedade de fixar mensagem de advertência sobre o consumo de alimentos processados em embalagens de alimentos, para a promoção da saúde."/>
    <s v="Apensado ao PL 10695/2018_x000a_CDC / CDEICS / CSSF /CCJC"/>
    <s v="Felipe Carreras"/>
    <x v="10"/>
    <x v="6"/>
    <x v="3"/>
    <s v="Ivan Valente"/>
    <x v="5"/>
    <x v="4"/>
    <x v="13"/>
    <s v="CDC - Devolvido ao Relator, Dep. Ivan Valente (PSOL-SP)"/>
    <s v="Derrubar o projeto nas Comissões"/>
    <s v="Atuar via rede rotulagem"/>
    <s v="-"/>
    <m/>
  </r>
  <r>
    <x v="1"/>
    <x v="3"/>
    <x v="3"/>
    <x v="0"/>
    <x v="19"/>
    <s v="Dispõe sobre a inserção de mensagem informativa nas embalagens, frascos e recipientes de alimentos industrializados."/>
    <s v="Aguardando Despacho"/>
    <s v="Nilda Gondim "/>
    <x v="0"/>
    <x v="1"/>
    <x v="10"/>
    <s v="Vanderlan Cardoso"/>
    <x v="8"/>
    <x v="8"/>
    <x v="14"/>
    <s v="Encerrado o prazo regimental, não foram apresentadas emendas."/>
    <s v="Monitorar."/>
    <s v="Monitorar."/>
    <s v="A informação exigida é relacionada à saúde bucal. É necessário avaliar se exigências de cunho mais abrangente serão incluídas no decorrer da tramitação."/>
    <m/>
  </r>
  <r>
    <x v="12"/>
    <x v="1"/>
    <x v="2"/>
    <x v="0"/>
    <x v="20"/>
    <s v="Altera a Lei nº 6.360, de 23 de setembro de 1976, dispondo sobre produtos dietéticos. (Estabelece o registro de produtos dietéticos cujo uso e venda dependam ou não de prescrição médica.)"/>
    <s v="CDC / CSSF / CCJC"/>
    <s v="Paulo Magalhães"/>
    <x v="11"/>
    <x v="9"/>
    <x v="2"/>
    <s v="Zacharias Calil"/>
    <x v="9"/>
    <x v="8"/>
    <x v="15"/>
    <s v="CSSF: Encerrado o prazo de 5 sessões para apresentação de emendas ao projeto (de 01/10/2021 a 13/10/2021). Não foram apresentadas emendas."/>
    <s v="Monitorar"/>
    <s v="Propor avaliação de nota legislativa enviada pela BMJ pelas associadas."/>
    <s v="-"/>
    <m/>
  </r>
  <r>
    <x v="11"/>
    <x v="0"/>
    <x v="2"/>
    <x v="0"/>
    <x v="21"/>
    <s v="Proíbe o uso de gorduras vegetais parcialmente hidrogenadas na fabricação de alimentos."/>
    <s v="CDEICS / CSSF / CCJC "/>
    <s v="Marta Suplicy"/>
    <x v="0"/>
    <x v="4"/>
    <x v="4"/>
    <s v="Kim Kataguiri"/>
    <x v="9"/>
    <x v="4"/>
    <x v="16"/>
    <s v="CCJC: Devolvida pelo Relator sem Manifestação"/>
    <s v="Apoiar outras entidades"/>
    <s v="Propor avaliação de nota legislativa enviada pela BMJ pelas associadas."/>
    <s v="-"/>
    <m/>
  </r>
  <r>
    <x v="4"/>
    <x v="0"/>
    <x v="2"/>
    <x v="0"/>
    <x v="22"/>
    <s v="Dispõe sobre a obrigatoriedade de se informar o consumidor acerca da presença de glúten em produtos industrializados."/>
    <s v="CDEICS / CSSF / CCJC"/>
    <s v="Capitão Wagner"/>
    <x v="12"/>
    <x v="10"/>
    <x v="4"/>
    <s v="Dr. Luiz Antonio Teixeira Jr."/>
    <x v="2"/>
    <x v="3"/>
    <x v="17"/>
    <s v="CCJC - Recebimento pela CCJC."/>
    <s v="Apoiar outras entidades"/>
    <s v="Identificar entidades parceiras que lideram o tema"/>
    <s v="-"/>
    <m/>
  </r>
  <r>
    <x v="0"/>
    <x v="1"/>
    <x v="2"/>
    <x v="0"/>
    <x v="23"/>
    <s v="Acrescenta o inciso IV ao art. 6º do Decreto-Lei nº 986, de 21 de outubro de 1969, para dispensar os suplementos e complementos nutricionais da obrigatoriedade de registro sanitário."/>
    <s v="CSSF / CCJC / PLEN"/>
    <s v="Luiz Nishimori"/>
    <x v="13"/>
    <x v="11"/>
    <x v="2"/>
    <s v="Pedro Westphalen"/>
    <x v="2"/>
    <x v="2"/>
    <x v="18"/>
    <s v="CSSF - Encerrado o prazo de 5 sessões para apresentação de emendas ao projeto (de 17/09/2021 a 27/09/2021). Não foram apresentadas emendas."/>
    <s v="Derrubar o projeto nas comissões ou explicar ao deputado os riscos sanitários envolvidos na aplicação dessa medida, se eventualmente aprovada."/>
    <s v="Reunião com o novo relator."/>
    <s v="Já existe uma norma de suplemento que endereçou este tema. "/>
    <m/>
  </r>
  <r>
    <x v="13"/>
    <x v="0"/>
    <x v="2"/>
    <x v="0"/>
    <x v="24"/>
    <s v="Altera o Decreto-Lei n° 986, de 21 de outubro de 1969, que &quot;institui normas básicas sobre alimentos&quot;, para dispor sobre alimentos integrais."/>
    <s v="CDC / CSSF / CCJC"/>
    <s v="Flávia Arruda"/>
    <x v="14"/>
    <x v="12"/>
    <x v="2"/>
    <s v="Não há"/>
    <x v="1"/>
    <x v="1"/>
    <x v="19"/>
    <s v="CSSF -  Designada Relatora, Dep. Carmen Zanotto (CIDADANIA-SC)"/>
    <s v="Monitorar "/>
    <s v="Monitorar parecer da nova relatora."/>
    <s v="-"/>
    <m/>
  </r>
  <r>
    <x v="14"/>
    <x v="3"/>
    <x v="3"/>
    <x v="0"/>
    <x v="25"/>
    <s v="Proíbe o uso de preparado de mel pela indústria de brasileira e a sua importação ou de seus produtos derivados, em todo o território nacional."/>
    <s v="CDEICS / CSSF / CCJC "/>
    <s v="Heitor Freire"/>
    <x v="8"/>
    <x v="10"/>
    <x v="1"/>
    <s v="Adriana Ventura"/>
    <x v="10"/>
    <x v="4"/>
    <x v="20"/>
    <s v="CSSF - Encerrado o prazo de 5 sessões para apresentação de emendas ao projeto (de 26/08/2021 a 09/09/2021). Não foram apresentadas emendas."/>
    <s v="Esclarecer a questão ao deputado."/>
    <s v="Esclarecer ao deputado que preparo de mel não é prejudicial à saúde. Apresentar informações sobre a regulação sanitária para o seu uso."/>
    <s v="-"/>
    <m/>
  </r>
  <r>
    <x v="1"/>
    <x v="0"/>
    <x v="1"/>
    <x v="0"/>
    <x v="26"/>
    <s v="Dispõe sobre a proibição, em todo território nacional, da fabricação, comercialização e uso de produtos plásticos de único uso."/>
    <s v="Apensado ao PL 1228/2020_x000a_CDEICS / CMADS /CCJC / PLEN"/>
    <s v="Deuzinho Filho"/>
    <x v="6"/>
    <x v="10"/>
    <x v="11"/>
    <s v="Carlos Gomes"/>
    <x v="11"/>
    <x v="2"/>
    <x v="21"/>
    <s v="CMADS - Aprovado requerimento n. 56/2021 do Sr. Fred Costa que requer, em aditamento ao requerimento REQ 43/2021 - CMADS, a inclusão de convidado em audiência pública."/>
    <s v="Monitorar."/>
    <s v="Propor avaliação de nota legislativa enviada pela BMJ pelas associadas."/>
    <s v="Tema avançou pouco desde 2020. _x000a_Não é uma das prioridades da CMADS em 2021."/>
    <s v="Apensado ao PL 612/2007"/>
  </r>
  <r>
    <x v="15"/>
    <x v="2"/>
    <x v="1"/>
    <x v="0"/>
    <x v="27"/>
    <s v="Altera o art. 1º da Lei nº 13.960, de 19 de dezembro de 2019, a fim de postergar para o período de 2021 a 2022 o Biênio da Primeira Infância do Brasil, originalmente instituído no período de 2020 a 2021."/>
    <s v="CMULHER / CSSF/CCJC/PLEN: aprovado parecer no plenário pois o projeto tramita em regime de urgência_x000a_Segue para o Senado Federal"/>
    <s v="Paula Belmonte"/>
    <x v="15"/>
    <x v="12"/>
    <x v="6"/>
    <s v="Não há"/>
    <x v="1"/>
    <x v="1"/>
    <x v="22"/>
    <s v="PLEN da Câmara dos Deputados - Aprovado o Projeto de Lei nº 5.213, de 2020. Remessa ao Senado Federal por meio do Of. nº 919/2021/SGM-P"/>
    <s v="Monitorar"/>
    <s v="Monitorar"/>
    <m/>
    <m/>
  </r>
  <r>
    <x v="12"/>
    <x v="0"/>
    <x v="1"/>
    <x v="0"/>
    <x v="28"/>
    <s v="Dispõe sobre a obrigatoriedade de gôndola específica para a exposição à venda de produtos dietéticos em autosserviços, mercearias, supermercados, hipermercados e estabelecimentos similares."/>
    <s v="CSSF / CDEICS / CCJC /  PLEN"/>
    <s v="Dário Berger"/>
    <x v="0"/>
    <x v="13"/>
    <x v="4"/>
    <s v="Adriana Ventura"/>
    <x v="10"/>
    <x v="4"/>
    <x v="23"/>
    <s v="CCJC - Designada Relatora, Dep. Adriana Ventura (NOVO-SP)"/>
    <s v="Monitorar"/>
    <s v="Monitorar"/>
    <s v="-"/>
    <m/>
  </r>
  <r>
    <x v="4"/>
    <x v="0"/>
    <x v="2"/>
    <x v="0"/>
    <x v="29"/>
    <s v="Altera a Lei nº 10.674, de 16 de maio de 2003, que obriga que os produtos alimentícios comercializados informem sobre a presença de glúten, como medida preventiva e de controle da doença celíaca, para que as inscrições &quot;contém glúten&quot; ou &quot;não contém glúten&quot; sejam feitas, necessariamente, na parte da frente da embalagem ou rótulo."/>
    <s v="CDEICS / CSSF / CCJC"/>
    <s v="Hiran Gonçalves"/>
    <x v="16"/>
    <x v="14"/>
    <x v="2"/>
    <s v="Diego Garcia"/>
    <x v="12"/>
    <x v="5"/>
    <x v="24"/>
    <s v="CSSF - Devolvido ao relator para reformulação. "/>
    <s v="Derrubar projeto nas comissões"/>
    <s v="Aguardar votação do parecer"/>
    <s v="-"/>
    <m/>
  </r>
  <r>
    <x v="16"/>
    <x v="2"/>
    <x v="1"/>
    <x v="0"/>
    <x v="30"/>
    <s v="Altera a Lei nº 8.080, de 19 de setembro de 1990, que dispõe sobre as condições para a promoção, proteção e recuperação da saúde, a organização e o funcionamento dos serviços correspondentes e dá outras providências, para determinar que o abastecimento de medicamentos e de produtos de interesse para a saúde nos entes da federação será controlado por meio de sistema integrado de acompanhamento em tempo real do consumo e do estoque."/>
    <s v="CSSF / CCJC/ PLEN"/>
    <s v="Jayme Campos "/>
    <x v="11"/>
    <x v="15"/>
    <x v="2"/>
    <s v="Luiz Lima"/>
    <x v="3"/>
    <x v="3"/>
    <x v="25"/>
    <s v="CSSF - Parecer do Relator, Dep. Luiz Lima (PL-RJ), pela aprovação"/>
    <s v="Monitorar"/>
    <s v="Monitorar"/>
    <s v="-"/>
    <m/>
  </r>
  <r>
    <x v="4"/>
    <x v="0"/>
    <x v="1"/>
    <x v="0"/>
    <x v="31"/>
    <s v="Acrescenta o art. 37-A à Lei nº 12.651, de 25 de maio de 2012, para exigir a presença de quantidades mínimas de matérias-primas extraídas da flora brasileira nos produtos industrializados para que os respectivos rótulos e embalagens possam mencionar a origem natural do produto."/>
    <s v="CDEICS / CDC / CCJC"/>
    <s v="Rubens Bueno"/>
    <x v="15"/>
    <x v="16"/>
    <x v="3"/>
    <s v="Celso Russomanno"/>
    <x v="11"/>
    <x v="4"/>
    <x v="26"/>
    <s v="Apresentação do Requerimento n. 1158/2021, pelo Deputado Pedro Lupion (DEM/PR), que &quot;Requer o apensamento dos Projetos de Lei PL 36 de 2021, PL 4648 de 2020, PL 2510 de 2019, PL 195 de 2021, PL 440 de 2019, PL 108 de 2019, PL 4681 de 2016, PL 3430 de 2019, PL 3128 de 2019, PL 4689 de 2019, PL 1709 de 2019, PL 2294 de 2019, PL 9044 de 2017, PL 1073 de 2020 e PL 5269 de 2020 ao Projeto de Lei 4629 de 2020. &quot;"/>
    <s v="Monitorar "/>
    <s v="Monitorar"/>
    <s v="-"/>
    <m/>
  </r>
  <r>
    <x v="4"/>
    <x v="0"/>
    <x v="2"/>
    <x v="0"/>
    <x v="32"/>
    <s v="Altera a Lei nº 11.105, de 2005 (Lei de Biossegurança), no que diz respeito aos rótulos de produtos alimentares com organismos geneticamente modificados - OGM ou seus derivados. "/>
    <s v="CDC / CDEICS / CCJC / PLEN"/>
    <s v="Carlos Henrique Gaguim"/>
    <x v="17"/>
    <x v="17"/>
    <x v="4"/>
    <s v="Gilson Marques"/>
    <x v="10"/>
    <x v="4"/>
    <x v="27"/>
    <s v="CCJC- Designado como relator o deputado Gilson Marques"/>
    <s v="Apoiar outras entidades"/>
    <s v="Identificar entidades parceiras que lideram o tema"/>
    <s v="-"/>
    <m/>
  </r>
  <r>
    <x v="2"/>
    <x v="3"/>
    <x v="3"/>
    <x v="0"/>
    <x v="33"/>
    <s v="Institui adicional de tributação sobre o preço de comercialização final de bens de consumo supérfluos ou de luxo, altera a Lei n.º 9.249, de 26 de dezembro de 1995, e revoga o art. 9º e respectivos parágrafos da Lei nº 9.249, de 26 de dezembro de 1995, e o art. 1º e seu § 1º da Lei nº 11.312, de 27 de junho de 2006, e dá outras providências."/>
    <s v="Aguardando Despacho"/>
    <s v="Paulo Paim"/>
    <x v="2"/>
    <x v="18"/>
    <x v="1"/>
    <s v="Não há"/>
    <x v="1"/>
    <x v="1"/>
    <x v="28"/>
    <s v="Juntada à página oficial da matéria a cópia eletrônica da correspondência da Associação Brasileira da Infraestrutura e Indústria de Base - Abdib."/>
    <s v="Monitorar"/>
    <s v="Monitorar"/>
    <s v="-"/>
    <m/>
  </r>
  <r>
    <x v="0"/>
    <x v="3"/>
    <x v="3"/>
    <x v="0"/>
    <x v="34"/>
    <s v="Acrescenta § 3º ao art. 12 da Lei nº 11.947, de 16 de junho de 2009, para dispor sobre a obrigatoriedade das escolas públicas de educação infantil e do ensino fundamental incluírem a Vitamina C (ácido ascórbico) nos cardápios da alimentação escolar."/>
    <s v="Apensado ao PL 4195/2012_x000a_CAPADR / CE / CCJC / PLEN"/>
    <s v="Paulo Bengtson"/>
    <x v="18"/>
    <x v="19"/>
    <x v="1"/>
    <s v="Não há"/>
    <x v="1"/>
    <x v="1"/>
    <x v="29"/>
    <s v="Indeferido o Requerimento n. 578/2021, conforme despacho do seguinte teor: &quot;Indefiro o Requerimento n. 578/2021, com fundamento no art. 142, caput, do Regimento Interno da Câmara dos Deputados. Oficie-se. Publique-se&quot;."/>
    <s v="Monitorar."/>
    <s v="Monitorar."/>
    <s v="Adição obrigatória de Vitamina C em alimento escolar pode abrir oportunidade para empresas do setor."/>
    <m/>
  </r>
  <r>
    <x v="17"/>
    <x v="2"/>
    <x v="2"/>
    <x v="0"/>
    <x v="35"/>
    <s v="Altera a Lei nº 8.069, de 13 de julho de 1990, restringindo a veiculação de propaganda de produtos infantis"/>
    <s v="CDEICS / CCTCI / CSSF / CCJC"/>
    <s v="Marcelo Matos"/>
    <x v="3"/>
    <x v="0"/>
    <x v="2"/>
    <s v="Dr. Zacharias Calil"/>
    <x v="9"/>
    <x v="8"/>
    <x v="30"/>
    <s v="CSSF - Designado como relator o deputado Dr. Zacharias Calil (DEM/GO)"/>
    <s v="Monitorar"/>
    <s v="Monitorar"/>
    <s v="-"/>
    <m/>
  </r>
  <r>
    <x v="11"/>
    <x v="0"/>
    <x v="1"/>
    <x v="0"/>
    <x v="36"/>
    <s v="Altera o Decreto-Lei nº 986, de 31 de outubro de 1969, para determinar a obrigatoriedade de utilização de quantidades mínimas de corantes alimentícios nos alimentos industrializados."/>
    <s v="CSSF / CCJC"/>
    <s v="Professora Dayane Pimentel"/>
    <x v="8"/>
    <x v="9"/>
    <x v="2"/>
    <s v="Paula Belmonte"/>
    <x v="7"/>
    <x v="9"/>
    <x v="31"/>
    <s v="CSSF - Designada como relatora Paula Belmonte (CIDADANIA/DF)"/>
    <s v="Acompanhar"/>
    <s v="Acompanhar"/>
    <s v="-"/>
    <m/>
  </r>
  <r>
    <x v="18"/>
    <x v="1"/>
    <x v="2"/>
    <x v="0"/>
    <x v="37"/>
    <s v="Altera a Lei nº 10.742, de 6 de outubro de 2003, que &quot;Define normas de regulação para o setor farmacêutico, cria a Câmara de Regulação do Mercado de Medicamentos - CMED e altera a Lei nº 6.360, de 23 de setembro de 1976, e dá outras providências&quot;, para incluir em suas disposições as fórmulas infantis para lactentes destinadas a necessidades dietoterápicas específicas e as fórmulas infantis de seguimento para lactentes e crianças de primeira infância destinadas a necessidades dietoterápicas específicas."/>
    <s v="CDC / CSSF / CCJC"/>
    <s v="Flávia Morais"/>
    <x v="3"/>
    <x v="17"/>
    <x v="3"/>
    <s v="Efraim Filho"/>
    <x v="9"/>
    <x v="10"/>
    <x v="32"/>
    <s v="CDC - Designado Relator, Dep. Efraim Filho (DEM-PB)."/>
    <s v="Engajamento"/>
    <s v="BMJ identificar outros possíveis relatores"/>
    <s v="Tema liderado por subgrupo de trabalho."/>
    <m/>
  </r>
  <r>
    <x v="4"/>
    <x v="0"/>
    <x v="2"/>
    <x v="0"/>
    <x v="38"/>
    <s v="Dispõe sobre a advertência em rótulos de alimentos e bulas de medicamentos que contêm fenilalanina."/>
    <s v="CSSF/ CDC / CCJC/ PLEN"/>
    <s v="Júlio Delgado"/>
    <x v="15"/>
    <x v="7"/>
    <x v="3"/>
    <s v="Efraim Filho"/>
    <x v="9"/>
    <x v="10"/>
    <x v="32"/>
    <s v="CDC - Designado Relator, Dep. Efraim Filho (DEM-PB)"/>
    <s v="Monitorar"/>
    <s v="Monitorar"/>
    <s v="-"/>
    <m/>
  </r>
  <r>
    <x v="4"/>
    <x v="1"/>
    <x v="2"/>
    <x v="0"/>
    <x v="39"/>
    <s v="Torna obrigatória, na rotulagem de alimentos industrializados, a exposição clara e destacada da quantidade de carboidratos, sal, açúcar e gordura utilizados em sua formulação."/>
    <s v="CDC / CDEICS / CSSF / CCJC"/>
    <s v="Vanderlei Macris"/>
    <x v="7"/>
    <x v="4"/>
    <x v="12"/>
    <s v="Glaustin da Fokus"/>
    <x v="13"/>
    <x v="8"/>
    <x v="33"/>
    <s v="CDEICS - Designado Relator, Dep. Glaustin da Fokus (PSC-GO)"/>
    <s v="Apoiar outras entidades"/>
    <s v="Identificar entidades parceiras que lideram o tema"/>
    <s v="O tema é liderado pela Rede da Indústria (CNI, ABIA e ABIR). Importante monitorar inclusão de edulcorantes e ações do setor de açúcar."/>
    <m/>
  </r>
  <r>
    <x v="19"/>
    <x v="3"/>
    <x v="3"/>
    <x v="0"/>
    <x v="40"/>
    <s v="Prevê a criação de um Programa de Reeducação Alimentar no currículo da educação básica."/>
    <s v="Apensado ao PL 6736/2016_x000a_CE / CSSF / CFT / CCJC / PLEN"/>
    <s v="Chiquinho Brazão"/>
    <x v="19"/>
    <x v="0"/>
    <x v="4"/>
    <s v="Não há"/>
    <x v="1"/>
    <x v="1"/>
    <x v="34"/>
    <s v=" O Relator, Dep. Marcelo Ramos, não integrava a Comissão na data da instalação (deixou de ser membro em 03/02/2020)"/>
    <s v="Monitorar."/>
    <s v="Monitorar."/>
    <s v="Monitorar para que o projeto não seja alterado de modo a criar barreira para produtos do setor"/>
    <s v="Apensado ao PL 1234/2007"/>
  </r>
  <r>
    <x v="20"/>
    <x v="2"/>
    <x v="2"/>
    <x v="0"/>
    <x v="41"/>
    <s v="Estabelece princípios e diretrizes para as ações voltadas para a educação nutricional e segurança alimentar e nutricional da população e dá outras providências."/>
    <s v="CEC / CSSF / CFT / CCJC/ PLEN"/>
    <s v="Eduardo Gomes"/>
    <x v="7"/>
    <x v="17"/>
    <x v="4"/>
    <s v="Não há"/>
    <x v="1"/>
    <x v="1"/>
    <x v="34"/>
    <s v="CCJC - O Relator, Dep. Marcelo Ramos, não integrava a Comissão na data da instalação (deixou de ser membro em 03/02/2020)"/>
    <s v="Monitorar "/>
    <s v="Aguardar designação de novo relator"/>
    <s v="-"/>
    <m/>
  </r>
  <r>
    <x v="21"/>
    <x v="2"/>
    <x v="1"/>
    <x v="0"/>
    <x v="42"/>
    <s v="Altera a Lei nº 8.666, de 21 de junho de 1993, para prever a comprovação de regularidade das exigências de natureza sanitária como requisito para a qualificação técnica nas licitações e contratos públicos."/>
    <s v="CFT / CCJC"/>
    <s v="Fausto Pinato"/>
    <x v="9"/>
    <x v="4"/>
    <x v="1"/>
    <s v="Não há"/>
    <x v="1"/>
    <x v="1"/>
    <x v="34"/>
    <s v="Recebimento pela CFT."/>
    <s v="Monitorar."/>
    <s v="Monitorar."/>
    <s v="-"/>
    <m/>
  </r>
  <r>
    <x v="22"/>
    <x v="3"/>
    <x v="3"/>
    <x v="0"/>
    <x v="43"/>
    <s v="Altera a Lei nº 12.305, de 2 de agosto de 2010, para dispor sobre o estabelecimento, pelas empresas, de sistemas de logística reversa para a reutilização e reciclagem das embalagens."/>
    <s v="Aguardando Despacho"/>
    <s v="Jorge Kajuru "/>
    <x v="15"/>
    <x v="20"/>
    <x v="1"/>
    <s v="Não há"/>
    <x v="1"/>
    <x v="1"/>
    <x v="35"/>
    <s v="Apresentação do projeto"/>
    <s v="Monitorar."/>
    <s v="Monitorar."/>
    <s v="-"/>
    <m/>
  </r>
  <r>
    <x v="23"/>
    <x v="3"/>
    <x v="3"/>
    <x v="0"/>
    <x v="44"/>
    <s v="Altera as Leis nº 8.078, de 11 de setembro de 1990, nº 10.098, de 19 de dezembro de 2000 e nº 13.146, de 6 de julho de 2015, para tornar obrigatória a apresentação de transcrição em sistema Braille de informações sobre produtos alimentícios apresentados ou ofertados ao consumidor."/>
    <s v="Aguardando Despacho"/>
    <s v="Jorge Kajuru "/>
    <x v="15"/>
    <x v="20"/>
    <x v="1"/>
    <s v="Não há"/>
    <x v="1"/>
    <x v="1"/>
    <x v="36"/>
    <s v="Apresentação do projeto"/>
    <s v="Monitorar."/>
    <s v="Monitorar."/>
    <s v="-"/>
    <m/>
  </r>
  <r>
    <x v="4"/>
    <x v="0"/>
    <x v="2"/>
    <x v="0"/>
    <x v="45"/>
    <s v="Altera a Lei nº 8.078, de 11 de setembro de 1990, que dispõe sobre a proteção do consumidor para determinar a exibição de advertência sobre a presença de substâncias cancerígenas ou potencialmente cancerígenas em produtos colocados no mercado de consumo."/>
    <s v="CAS"/>
    <s v="Jader Barbalho"/>
    <x v="0"/>
    <x v="19"/>
    <x v="13"/>
    <s v="Leila Barros"/>
    <x v="14"/>
    <x v="9"/>
    <x v="37"/>
    <s v="CAS - Projeto com a relatora Leila Barros (PSB/DF)"/>
    <s v="Derrubar o projeto na comissão."/>
    <s v="Conversar com a relatora para explicar a razão do projeto ser ruim para a indústria (estigmatização)."/>
    <s v="-"/>
    <m/>
  </r>
  <r>
    <x v="24"/>
    <x v="3"/>
    <x v="3"/>
    <x v="0"/>
    <x v="46"/>
    <s v="Dispõe sobre medidas emergenciais para a regularização da oferta de alimentos da dieta básica da população brasileira e dá outras providências."/>
    <s v="Aguardando despacho"/>
    <s v="Jaques Wagner"/>
    <x v="2"/>
    <x v="9"/>
    <x v="6"/>
    <s v="Não há"/>
    <x v="1"/>
    <x v="1"/>
    <x v="38"/>
    <s v="Apresentação do projeto"/>
    <s v="Monitorar."/>
    <s v="Monitorar."/>
    <s v="Institui tarifas aduaneiras, ad valorem, nas_x000a_operações de exportações de arroz, milho, soja em grãos, farelo de soja e_x000a_óleo de soja, para países de fora do Mercosul, com vigor até a normalização_x000a_do abastecimento interno desses produtos"/>
    <m/>
  </r>
  <r>
    <x v="21"/>
    <x v="3"/>
    <x v="3"/>
    <x v="0"/>
    <x v="47"/>
    <s v="Altera a Lei nº 9.986, de 18 de julho de 2000, para aperfeiçoar a sistemática de substituição dos dirigentes das agências reguladoras nos casos de impedimento e vacância."/>
    <s v="Aguardando despacho"/>
    <s v="Marcos Rogério"/>
    <x v="11"/>
    <x v="8"/>
    <x v="6"/>
    <s v="Não há"/>
    <x v="1"/>
    <x v="1"/>
    <x v="39"/>
    <s v="Apresentação do projeto"/>
    <s v="Monitorar."/>
    <s v="Monitorar."/>
    <s v="-"/>
    <m/>
  </r>
  <r>
    <x v="17"/>
    <x v="3"/>
    <x v="3"/>
    <x v="0"/>
    <x v="48"/>
    <s v="Dispõe sobre a comercialização, propaganda, publicidade e promoção comercial de alimentos e bebidas ultraprocessados e uso de frituras e gordura trans em escolas públicas e privadas, em âmbito nacional."/>
    <s v="Aguardando despacho"/>
    <s v="Jaques Wagner"/>
    <x v="2"/>
    <x v="9"/>
    <x v="6"/>
    <s v="Não há"/>
    <x v="1"/>
    <x v="1"/>
    <x v="40"/>
    <s v="Apresentação do projeto"/>
    <s v="Monitorar."/>
    <s v="Monitorar."/>
    <s v="Monitorar para que o projeto não seja alterado de modo a criar barreira para produtos do setor"/>
    <m/>
  </r>
  <r>
    <x v="11"/>
    <x v="1"/>
    <x v="2"/>
    <x v="0"/>
    <x v="49"/>
    <s v="Proíbe o uso da substância Caramelo IV nos refrigerantes, sucos, demais bebidas e produtos comestíveis no Brasil."/>
    <s v="CSSF / CCJC"/>
    <s v="Luis Miranda"/>
    <x v="11"/>
    <x v="12"/>
    <x v="2"/>
    <s v="Pedro Westphalen"/>
    <x v="2"/>
    <x v="2"/>
    <x v="41"/>
    <s v="PLEN - apresentado requerimento de urgência pelo deputado Luis Miranda (DEM/DF)"/>
    <s v="Engajamento"/>
    <s v="Apresentar nota de posicionamento para a Anvisa - ASPAR e GGALI."/>
    <s v="-"/>
    <m/>
  </r>
  <r>
    <x v="25"/>
    <x v="0"/>
    <x v="1"/>
    <x v="0"/>
    <x v="50"/>
    <s v="Altera a Lei 11.947, de 16 de junho de 2009, para estabelecer incentivos para a promoção da alimentação vegana nas escolas e para a conscientização acerca da importância da alimentação vegana nas escolas."/>
    <s v="Apensado ao PL 4195/2012_x000a_CAPADR / CE / CCJC / PLEN"/>
    <s v="Célio Studart"/>
    <x v="20"/>
    <x v="10"/>
    <x v="4"/>
    <s v="Não há"/>
    <x v="1"/>
    <x v="1"/>
    <x v="42"/>
    <s v="CCJC - O relator deixou de ser membro da comissão. Novo relator deve ser designado."/>
    <s v="Monitorar."/>
    <s v="Monitorar."/>
    <s v="Monitorar para que o projeto não seja alterado de modo a criar barreira para produtos do setor"/>
    <m/>
  </r>
  <r>
    <x v="4"/>
    <x v="0"/>
    <x v="2"/>
    <x v="0"/>
    <x v="51"/>
    <s v="Acrescenta o parágrafo quinto ao art. 11 ao Decreto-Lei nº 986, de 21 de outubro de 1969, que &quot;institui normas básicas sobre alimentos&quot;, para dispor sobre a rotulagem de alimentos que contenham risco de asfixia."/>
    <s v="CDC / CSSF / CCJC"/>
    <s v="André Figueiredo"/>
    <x v="3"/>
    <x v="10"/>
    <x v="2"/>
    <s v="Flávia Morais"/>
    <x v="0"/>
    <x v="8"/>
    <x v="43"/>
    <s v="CSSF - Aprovado requerimento de audiência pública do deputado Pompeo de Mattos (PDT/RS)."/>
    <s v="Apoiar outras entidades"/>
    <s v="ABIAD avaliar estratégia e atuação conjunta a outras entidades."/>
    <s v="-"/>
    <s v="PL 1982/2015 (2) ,  PL 4405/2016 (1) ,  PL 2825/2019 ;  PL 4010/2015 ;  PL 7840/2017 ;  PL 7884/2017 (4) ,  PL 420/2019 ,  PL 4331/2019 (1) ,  PL 5974/2019 ,  PL 4728/2019 ;  PL 5173/2013 (3) ,  PL 7585/2017 ,  PL 9837/2018 ,  PL 5551/2019 ;  PL 8336/2017 (1) ,  PL 6237/2019 ;  PL 3402/2015 ;  PL 7590/2017 (2) ,  PL 3721/2019 ,  PL 4857/2019 ;  PL 10380/2018 ;  PL 507/2019 ;  PL 5394/2019 (1) ,  PL 5/2020 "/>
  </r>
  <r>
    <x v="4"/>
    <x v="0"/>
    <x v="0"/>
    <x v="2"/>
    <x v="52"/>
    <s v="Altera a Lei de Biossegurança para liberar os produtores de alimentos de informar ao consumidor sobre a presença de componentes transgênicos quando esta se der em porcentagem inferior a 1% da composição total do produto alimentício."/>
    <s v="CCT / CRA / CAS / CMA / CTFC / PLEN"/>
    <s v="Luis Carlos Heinze"/>
    <x v="9"/>
    <x v="18"/>
    <x v="6"/>
    <s v="Não há"/>
    <x v="1"/>
    <x v="1"/>
    <x v="44"/>
    <s v="CTFC - Aprovado parecer pela rejeição._x000a__x000a_PLEN - Não foram apresentadas emendas. Aguardando inclusão em Ordem do Dia do requerimento de inclusão da CAE no despacho."/>
    <s v="Apoiar outras entidades"/>
    <s v="Identificar entidades parceiras que lideram o tema"/>
    <s v="-"/>
    <m/>
  </r>
  <r>
    <x v="4"/>
    <x v="0"/>
    <x v="2"/>
    <x v="0"/>
    <x v="53"/>
    <s v="Regulamenta o direito à informação quanto ao uso de animais vivos na obtenção de produtos e substâncias."/>
    <s v="CDEICS/ CDC / CCJC"/>
    <s v="Ricardo Izar"/>
    <x v="20"/>
    <x v="4"/>
    <x v="6"/>
    <s v="Não há"/>
    <x v="1"/>
    <x v="1"/>
    <x v="45"/>
    <s v="CCJC - Aprovado o Parecer pela constitucionalidade."/>
    <s v="Apoiar outras entidades"/>
    <s v="ABIAD avaliar estratégia proposta e atuação conjunta com outras entidades."/>
    <s v="-"/>
    <m/>
  </r>
  <r>
    <x v="2"/>
    <x v="0"/>
    <x v="0"/>
    <x v="0"/>
    <x v="54"/>
    <s v="Dispõe sobre incentivos fiscais para fabricação, produção e comercialização do leite hidrolisado."/>
    <s v="CSSF/ CAPADR"/>
    <s v="Rejane Dias"/>
    <x v="2"/>
    <x v="2"/>
    <x v="14"/>
    <s v="Zé Silva"/>
    <x v="15"/>
    <x v="11"/>
    <x v="46"/>
    <s v="CSSF - Aprovado o parecer do Dep. Ricardo Barros (PP/PR) pela aprovação com emendas._x000a_CAPADR - Designado o relator."/>
    <s v="Aguardar parecer na CAPADR"/>
    <s v="Monitorar"/>
    <s v="Embora a probabilidade de aprovação de um benefício fiscal, no contexto da discussão da reforma tributária, seja baixa, o tema é relevante e poderá favorecer a discussão sobre incentivos ao setor de forma mais ampla."/>
    <m/>
  </r>
  <r>
    <x v="4"/>
    <x v="0"/>
    <x v="2"/>
    <x v="0"/>
    <x v="55"/>
    <s v="Dispõe sobre a obrigatoriedade de informação nas embalagens e rótulos de alimentos que contenham produtos ou substâncias de origem animal ou seus derivados em sua composição."/>
    <s v="CAPADR / CDC / CCJC/ PLEN"/>
    <s v="Leonardo Mattos"/>
    <x v="20"/>
    <x v="7"/>
    <x v="1"/>
    <s v="Não há"/>
    <x v="1"/>
    <x v="1"/>
    <x v="47"/>
    <s v="Deferido Requerimento n. 2098/2019, do Deputado Nelson Barbudo (PSL/MT), que &quot;Requer a desapensação do Projeto de Lei nº 2.876 de 2019, que 'Dispõe sobre a utilização da palavra 'carne' e seus sinônimos nas embalagens, rótulos e publicidade de alimentos', do Projeto de Lei nº 3.479 de 2004 que 'Dispõe sobre a obrigatoriedade de informação nas embalagens e rótulos de alimentos que contenham produtos ou substâncias de origem animal ou seus derivados em sua composição&quot;"/>
    <s v="Apoiar outras entidades"/>
    <s v="Identificar entidades parceiras que lideram o tema"/>
    <s v="Não é entendido como uma pauta de saúde pública e a Anvisa está a princípio alinhada a esse posicionamento. "/>
    <m/>
  </r>
  <r>
    <x v="18"/>
    <x v="0"/>
    <x v="0"/>
    <x v="0"/>
    <x v="56"/>
    <s v="Altera a Lei nº 9.313, de 13 de novembro de 1996, que &quot;dispõe sobre a distribuição gratuita de medicamentos aos portadores do HIV e doentes de AIDS&quot;, para incluir o benefício do fornecimento de leite em pó para os filhos de mães portadoras do HIV ou doentes de AIDS."/>
    <s v="CSSF/ CFT/CCJC"/>
    <s v="Mauro Miranda"/>
    <x v="0"/>
    <x v="20"/>
    <x v="4"/>
    <s v="Hiran Gonçalves"/>
    <x v="2"/>
    <x v="12"/>
    <x v="48"/>
    <s v="CCJC - Apresentado parecer favorável ao PL 6717/2009,na forma de substitutivo"/>
    <s v="Apoiar outras entidades"/>
    <s v="Identificar entidades parceiras que lideram o tema"/>
    <s v="-"/>
    <m/>
  </r>
  <r>
    <x v="26"/>
    <x v="0"/>
    <x v="0"/>
    <x v="0"/>
    <x v="57"/>
    <s v="Dispõe sobre a proibição de descarte ou destruição deliberada de alimentos próprios ao consumo humano."/>
    <s v="Apensado ao PL 2775/2015_x000a_CMADS / CSSF / CFT / CCJC/ PLEN"/>
    <s v="Sérgio Vidigal"/>
    <x v="3"/>
    <x v="3"/>
    <x v="0"/>
    <s v="Enio Verri"/>
    <x v="6"/>
    <x v="5"/>
    <x v="49"/>
    <s v="CFT - Designado Relator, Dep. Enio Verri (PT/PR)"/>
    <s v="Monitorar"/>
    <s v="Propor avaliação de nota legislativa enviada pela BMJ pelas associadas."/>
    <s v="Associada aponta como possível oportunidade de destravar a proibição de doação de fórmula infantil. _x000a_Importante também considerar questão tributária (doação x descarte)."/>
    <m/>
  </r>
  <r>
    <x v="20"/>
    <x v="0"/>
    <x v="1"/>
    <x v="0"/>
    <x v="58"/>
    <s v="Institui diretrizes para a promoção da alimentação saudável nas escolas de educação infantil, ensino fundamental e ensino médio das redes pública e privada, em âmbito nacional."/>
    <s v="CSSF / CE / CCJC"/>
    <s v="Sérgio Zambiasi"/>
    <x v="18"/>
    <x v="18"/>
    <x v="4"/>
    <s v="Maria do Rosário"/>
    <x v="6"/>
    <x v="2"/>
    <x v="50"/>
    <s v="CCJC - Encerrado o prazo para emendas ao projeto. Não foram apresentadas emendas."/>
    <s v="Monitorar "/>
    <s v="Monitorar "/>
    <s v="-"/>
    <m/>
  </r>
  <r>
    <x v="17"/>
    <x v="2"/>
    <x v="2"/>
    <x v="0"/>
    <x v="59"/>
    <s v="Dispõe sobre oferta, propaganda, publicidade, informação e outras práticas correlatas, cujo objeto seja a divulgação e a promoção de alimentos com quantidades elevadas de açúcar, de gordura saturada, de gordura trans, de sódio, e de bebidas com baixo teor nutricional."/>
    <s v="CCTCI / CDEICS / CSSF / CCJC"/>
    <s v="Carlos Bezerra"/>
    <x v="0"/>
    <x v="15"/>
    <x v="2"/>
    <s v="Ossesio Silva"/>
    <x v="11"/>
    <x v="13"/>
    <x v="51"/>
    <s v="CSSF - Designado relator o deputado Ossesio Silva (PRB/PE)."/>
    <s v="Monitorar"/>
    <s v="Monitorar"/>
    <s v="-"/>
    <m/>
  </r>
  <r>
    <x v="4"/>
    <x v="0"/>
    <x v="2"/>
    <x v="0"/>
    <x v="60"/>
    <s v="Obriga a divulgação de advertência sobre obesidade em embalagens de produtos altamente calóricos."/>
    <s v="CDEICS / CDC / CSSF / CCJC/ PLEN"/>
    <s v="Lincoln Portela"/>
    <x v="14"/>
    <x v="7"/>
    <x v="6"/>
    <s v="Não há"/>
    <x v="1"/>
    <x v="1"/>
    <x v="52"/>
    <s v="Desarquivado."/>
    <s v="Derrubar o projeto."/>
    <s v="Acompanhar movimentações do projeto e aguardar designação de relator  para iniciar ação de esclarecimentos em favor da rejeição do projeto."/>
    <s v="-"/>
    <m/>
  </r>
  <r>
    <x v="4"/>
    <x v="0"/>
    <x v="1"/>
    <x v="0"/>
    <x v="61"/>
    <s v="Altera a Lei nº 11.265, de 04 de janeiro de 2006, que &quot;Regulamenta a comercialização de alimentos para lactentes e crianças de primeira infância e também de produtos de puericultura correlatos&quot;."/>
    <s v="CAPADR / CSSF / CCJC / PLEN"/>
    <s v="Leonardo Vilela"/>
    <x v="7"/>
    <x v="20"/>
    <x v="1"/>
    <s v="Não há"/>
    <x v="1"/>
    <x v="1"/>
    <x v="53"/>
    <s v="Desarquivado."/>
    <s v="Monitorar"/>
    <s v="Monitorar"/>
    <s v="-"/>
    <m/>
  </r>
  <r>
    <x v="21"/>
    <x v="0"/>
    <x v="2"/>
    <x v="0"/>
    <x v="62"/>
    <s v="Consolida a legislação sanitária vegetal e animal federal."/>
    <s v="GTCL / CCJC/PLEN"/>
    <s v="Antonio Russo"/>
    <x v="14"/>
    <x v="21"/>
    <x v="15"/>
    <s v="Arnaldo Jardim"/>
    <x v="7"/>
    <x v="4"/>
    <x v="54"/>
    <s v="PLEN - Encerramento automático do prazo para recebimento de sugestões a Projetos de Consolidação"/>
    <s v="Monitorar"/>
    <s v="Monitorar"/>
    <s v="Foi encaminhado ao Grupo de Trabalho de Consolidação das Leis e à Comissão de Constituição e Justiça e de Cidadania em 2014, até hoje aguardando Parecer do Relator no Grupo"/>
    <m/>
  </r>
  <r>
    <x v="4"/>
    <x v="1"/>
    <x v="2"/>
    <x v="0"/>
    <x v="63"/>
    <s v="Torna obrigatória a indicação nas embalagens dos produtos dietéticos e similares, pelas indústrias fabricantes, das quantidades de edulcorantes utilizados em suas composições."/>
    <s v="CDC / CDEICS / CCJC/ PLEN"/>
    <s v="Luiz Moreira"/>
    <x v="18"/>
    <x v="9"/>
    <x v="4"/>
    <s v="Não há"/>
    <x v="1"/>
    <x v="1"/>
    <x v="55"/>
    <s v="PLEN - Deferimento do Requerimento de Reconstituição de proposição n. 7970/2013, pela Comissão de Constituição e Justiça e de Cidadania, que: &quot;Requerimento de reconstituição de proposições&quot;. "/>
    <s v="Monitorar"/>
    <s v="Propor avaliação de nota legislativa enviada pela BMJ pelas associadas."/>
    <s v="-"/>
    <m/>
  </r>
  <r>
    <x v="21"/>
    <x v="2"/>
    <x v="1"/>
    <x v="0"/>
    <x v="64"/>
    <s v="Consolida a legislação sanitária federal."/>
    <s v="CCJC/ PLEN"/>
    <s v="Tião Viana"/>
    <x v="2"/>
    <x v="22"/>
    <x v="6"/>
    <s v="Não há"/>
    <x v="1"/>
    <x v="1"/>
    <x v="56"/>
    <s v="CCJC - Aprovado o Parecer."/>
    <s v="Monitorar"/>
    <s v="Monitorar"/>
    <s v="-"/>
    <m/>
  </r>
  <r>
    <x v="4"/>
    <x v="1"/>
    <x v="3"/>
    <x v="0"/>
    <x v="65"/>
    <s v="Dispõe sobre a obrigatoriedade da inserção do nome comercial dos corantes, conservantes e estabilizantes ou similares nas embalagens dos produtos."/>
    <s v="CSSF / CDC / CCJC/ PLEN"/>
    <s v="Neuto do Conto"/>
    <x v="0"/>
    <x v="13"/>
    <x v="6"/>
    <s v="Não há"/>
    <x v="1"/>
    <x v="1"/>
    <x v="57"/>
    <s v="PLEN - Leitura e publicação dos pareceres e emendas. Pronto para a ordem do dia. "/>
    <s v="Monitorar"/>
    <s v="Propor avaliação de nota legislativa enviada pela BMJ pelas associadas."/>
    <s v="Pode ser considerada uma pauta positiva para melhor informar o consumidor. "/>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3" cacheId="13" applyNumberFormats="0" applyBorderFormats="0" applyFontFormats="0" applyPatternFormats="0" applyAlignmentFormats="0" applyWidthHeightFormats="1" dataCaption="Valores" updatedVersion="8" minRefreshableVersion="3" useAutoFormatting="1" rowGrandTotals="0" colGrandTotals="0" itemPrintTitles="1" createdVersion="6" indent="0" compact="0" compactData="0" multipleFieldFilters="0">
  <location ref="A2:K68" firstHeaderRow="1" firstDataRow="1" firstDataCol="10"/>
  <pivotFields count="20">
    <pivotField axis="axisRow" compact="0" outline="0" subtotalTop="0" showAll="0" defaultSubtotal="0">
      <items count="138">
        <item sd="0" m="1" x="102"/>
        <item sd="0" m="1" x="69"/>
        <item sd="0" m="1" x="50"/>
        <item sd="0" m="1" x="112"/>
        <item m="1" x="83"/>
        <item sd="0" m="1" x="133"/>
        <item m="1" x="100"/>
        <item m="1" x="97"/>
        <item m="1" x="104"/>
        <item m="1" x="84"/>
        <item m="1" x="128"/>
        <item m="1" x="125"/>
        <item x="4"/>
        <item m="1" x="101"/>
        <item m="1" x="93"/>
        <item m="1" x="131"/>
        <item m="1" x="105"/>
        <item m="1" x="77"/>
        <item m="1" x="87"/>
        <item m="1" x="57"/>
        <item m="1" x="61"/>
        <item m="1" x="92"/>
        <item m="1" x="136"/>
        <item m="1" x="40"/>
        <item m="1" x="110"/>
        <item m="1" x="27"/>
        <item m="1" x="28"/>
        <item m="1" x="99"/>
        <item m="1" x="130"/>
        <item m="1" x="90"/>
        <item m="1" x="103"/>
        <item m="1" x="33"/>
        <item m="1" x="56"/>
        <item m="1" x="52"/>
        <item m="1" x="94"/>
        <item x="2"/>
        <item m="1" x="42"/>
        <item m="1" x="43"/>
        <item m="1" x="135"/>
        <item m="1" x="72"/>
        <item m="1" x="119"/>
        <item m="1" x="88"/>
        <item m="1" x="132"/>
        <item m="1" x="129"/>
        <item m="1" x="122"/>
        <item m="1" x="34"/>
        <item m="1" x="73"/>
        <item m="1" x="30"/>
        <item m="1" x="126"/>
        <item m="1" x="64"/>
        <item m="1" x="106"/>
        <item m="1" x="47"/>
        <item m="1" x="98"/>
        <item m="1" x="115"/>
        <item m="1" x="65"/>
        <item m="1" x="86"/>
        <item m="1" x="91"/>
        <item m="1" x="117"/>
        <item m="1" x="85"/>
        <item m="1" x="113"/>
        <item m="1" x="114"/>
        <item m="1" x="118"/>
        <item m="1" x="46"/>
        <item m="1" x="38"/>
        <item m="1" x="120"/>
        <item m="1" x="62"/>
        <item m="1" x="127"/>
        <item m="1" x="67"/>
        <item m="1" x="63"/>
        <item m="1" x="108"/>
        <item m="1" x="55"/>
        <item m="1" x="51"/>
        <item m="1" x="111"/>
        <item m="1" x="80"/>
        <item m="1" x="107"/>
        <item m="1" x="81"/>
        <item m="1" x="32"/>
        <item m="1" x="29"/>
        <item m="1" x="39"/>
        <item m="1" x="75"/>
        <item m="1" x="53"/>
        <item m="1" x="37"/>
        <item m="1" x="48"/>
        <item m="1" x="49"/>
        <item m="1" x="60"/>
        <item m="1" x="95"/>
        <item m="1" x="123"/>
        <item m="1" x="36"/>
        <item m="1" x="116"/>
        <item m="1" x="59"/>
        <item m="1" x="74"/>
        <item m="1" x="109"/>
        <item m="1" x="45"/>
        <item m="1" x="31"/>
        <item m="1" x="68"/>
        <item m="1" x="82"/>
        <item m="1" x="54"/>
        <item m="1" x="89"/>
        <item m="1" x="41"/>
        <item x="7"/>
        <item x="14"/>
        <item m="1" x="44"/>
        <item x="19"/>
        <item x="0"/>
        <item x="25"/>
        <item x="18"/>
        <item m="1" x="121"/>
        <item x="17"/>
        <item x="21"/>
        <item x="24"/>
        <item m="1" x="78"/>
        <item x="1"/>
        <item x="5"/>
        <item x="11"/>
        <item x="12"/>
        <item x="13"/>
        <item x="26"/>
        <item x="20"/>
        <item m="1" x="35"/>
        <item m="1" x="58"/>
        <item m="1" x="79"/>
        <item x="3"/>
        <item m="1" x="70"/>
        <item x="22"/>
        <item m="1" x="71"/>
        <item m="1" x="124"/>
        <item m="1" x="137"/>
        <item m="1" x="66"/>
        <item m="1" x="134"/>
        <item m="1" x="76"/>
        <item m="1" x="96"/>
        <item x="23"/>
        <item x="15"/>
        <item x="16"/>
        <item x="8"/>
        <item x="10"/>
        <item x="9"/>
        <item x="6"/>
      </items>
      <extLst>
        <ext xmlns:x14="http://schemas.microsoft.com/office/spreadsheetml/2009/9/main" uri="{2946ED86-A175-432a-8AC1-64E0C546D7DE}">
          <x14:pivotField fillDownLabels="1"/>
        </ext>
      </extLst>
    </pivotField>
    <pivotField axis="axisRow" compact="0" outline="0" subtotalTop="0" showAll="0" defaultSubtotal="0">
      <items count="5">
        <item x="1"/>
        <item x="2"/>
        <item x="0"/>
        <item x="3"/>
        <item m="1" x="4"/>
      </items>
      <extLst>
        <ext xmlns:x14="http://schemas.microsoft.com/office/spreadsheetml/2009/9/main" uri="{2946ED86-A175-432a-8AC1-64E0C546D7DE}">
          <x14:pivotField fillDownLabels="1"/>
        </ext>
      </extLst>
    </pivotField>
    <pivotField axis="axisRow" compact="0" outline="0" subtotalTop="0" showAll="0" defaultSubtotal="0">
      <items count="13">
        <item x="2"/>
        <item m="1" x="12"/>
        <item x="0"/>
        <item m="1" x="11"/>
        <item x="1"/>
        <item m="1" x="4"/>
        <item x="3"/>
        <item m="1" x="7"/>
        <item m="1" x="8"/>
        <item m="1" x="10"/>
        <item m="1" x="5"/>
        <item m="1" x="9"/>
        <item m="1" x="6"/>
      </items>
      <extLst>
        <ext xmlns:x14="http://schemas.microsoft.com/office/spreadsheetml/2009/9/main" uri="{2946ED86-A175-432a-8AC1-64E0C546D7DE}">
          <x14:pivotField fillDownLabels="1"/>
        </ext>
      </extLst>
    </pivotField>
    <pivotField axis="axisRow" compact="0" outline="0" subtotalTop="0" showAll="0" defaultSubtotal="0">
      <items count="22">
        <item x="0"/>
        <item x="2"/>
        <item m="1" x="18"/>
        <item m="1" x="8"/>
        <item m="1" x="4"/>
        <item m="1" x="16"/>
        <item m="1" x="15"/>
        <item m="1" x="10"/>
        <item m="1" x="17"/>
        <item m="1" x="20"/>
        <item x="1"/>
        <item m="1" x="21"/>
        <item m="1" x="13"/>
        <item m="1" x="5"/>
        <item m="1" x="7"/>
        <item m="1" x="12"/>
        <item m="1" x="9"/>
        <item m="1" x="14"/>
        <item m="1" x="3"/>
        <item m="1" x="6"/>
        <item m="1" x="11"/>
        <item m="1" x="19"/>
      </items>
      <extLst>
        <ext xmlns:x14="http://schemas.microsoft.com/office/spreadsheetml/2009/9/main" uri="{2946ED86-A175-432a-8AC1-64E0C546D7DE}">
          <x14:pivotField fillDownLabels="1"/>
        </ext>
      </extLst>
    </pivotField>
    <pivotField dataField="1" compact="0" outline="0" subtotalTop="0" showAll="0" defaultSubtotal="0">
      <items count="1063">
        <item m="1" x="597"/>
        <item m="1" x="966"/>
        <item m="1" x="420"/>
        <item m="1" x="500"/>
        <item m="1" x="463"/>
        <item m="1" x="308"/>
        <item m="1" x="311"/>
        <item m="1" x="1001"/>
        <item m="1" x="167"/>
        <item m="1" x="208"/>
        <item m="1" x="1007"/>
        <item m="1" x="841"/>
        <item m="1" x="720"/>
        <item m="1" x="596"/>
        <item m="1" x="443"/>
        <item m="1" x="964"/>
        <item m="1" x="649"/>
        <item m="1" x="134"/>
        <item m="1" x="890"/>
        <item m="1" x="465"/>
        <item m="1" x="750"/>
        <item m="1" x="753"/>
        <item m="1" x="536"/>
        <item m="1" x="1005"/>
        <item m="1" x="394"/>
        <item m="1" x="161"/>
        <item m="1" x="587"/>
        <item m="1" x="1033"/>
        <item m="1" x="560"/>
        <item m="1" x="99"/>
        <item m="1" x="235"/>
        <item m="1" x="594"/>
        <item m="1" x="926"/>
        <item m="1" x="852"/>
        <item m="1" x="934"/>
        <item m="1" x="233"/>
        <item m="1" x="100"/>
        <item m="1" x="503"/>
        <item m="1" x="454"/>
        <item m="1" x="396"/>
        <item m="1" x="383"/>
        <item m="1" x="319"/>
        <item m="1" x="836"/>
        <item m="1" x="708"/>
        <item m="1" x="195"/>
        <item m="1" x="354"/>
        <item m="1" x="871"/>
        <item m="1" x="578"/>
        <item m="1" x="178"/>
        <item m="1" x="752"/>
        <item m="1" x="988"/>
        <item m="1" x="219"/>
        <item m="1" x="250"/>
        <item m="1" x="801"/>
        <item m="1" x="302"/>
        <item m="1" x="932"/>
        <item m="1" x="915"/>
        <item m="1" x="796"/>
        <item m="1" x="959"/>
        <item m="1" x="977"/>
        <item m="1" x="781"/>
        <item m="1" x="909"/>
        <item m="1" x="223"/>
        <item m="1" x="232"/>
        <item m="1" x="1040"/>
        <item m="1" x="691"/>
        <item m="1" x="692"/>
        <item m="1" x="763"/>
        <item m="1" x="706"/>
        <item m="1" x="273"/>
        <item m="1" x="189"/>
        <item m="1" x="417"/>
        <item m="1" x="356"/>
        <item m="1" x="612"/>
        <item m="1" x="505"/>
        <item m="1" x="960"/>
        <item m="1" x="826"/>
        <item m="1" x="379"/>
        <item m="1" x="506"/>
        <item m="1" x="880"/>
        <item m="1" x="850"/>
        <item m="1" x="511"/>
        <item m="1" x="800"/>
        <item m="1" x="455"/>
        <item m="1" x="1006"/>
        <item m="1" x="437"/>
        <item m="1" x="314"/>
        <item m="1" x="644"/>
        <item m="1" x="790"/>
        <item m="1" x="553"/>
        <item m="1" x="491"/>
        <item m="1" x="220"/>
        <item m="1" x="696"/>
        <item m="1" x="135"/>
        <item m="1" x="797"/>
        <item m="1" x="689"/>
        <item m="1" x="535"/>
        <item m="1" x="666"/>
        <item m="1" x="969"/>
        <item m="1" x="674"/>
        <item m="1" x="995"/>
        <item m="1" x="1056"/>
        <item m="1" x="777"/>
        <item m="1" x="174"/>
        <item m="1" x="292"/>
        <item m="1" x="1011"/>
        <item m="1" x="346"/>
        <item m="1" x="184"/>
        <item m="1" x="485"/>
        <item m="1" x="837"/>
        <item m="1" x="776"/>
        <item m="1" x="906"/>
        <item m="1" x="778"/>
        <item m="1" x="654"/>
        <item m="1" x="81"/>
        <item m="1" x="270"/>
        <item m="1" x="1041"/>
        <item m="1" x="614"/>
        <item m="1" x="986"/>
        <item m="1" x="303"/>
        <item m="1" x="432"/>
        <item m="1" x="361"/>
        <item m="1" x="742"/>
        <item m="1" x="470"/>
        <item m="1" x="257"/>
        <item m="1" x="860"/>
        <item m="1" x="607"/>
        <item m="1" x="631"/>
        <item m="1" x="125"/>
        <item m="1" x="155"/>
        <item m="1" x="291"/>
        <item m="1" x="899"/>
        <item m="1" x="496"/>
        <item m="1" x="261"/>
        <item m="1" x="441"/>
        <item m="1" x="305"/>
        <item m="1" x="551"/>
        <item m="1" x="924"/>
        <item m="1" x="686"/>
        <item m="1" x="1057"/>
        <item m="1" x="613"/>
        <item m="1" x="269"/>
        <item m="1" x="210"/>
        <item m="1" x="529"/>
        <item m="1" x="103"/>
        <item m="1" x="574"/>
        <item m="1" x="418"/>
        <item m="1" x="263"/>
        <item m="1" x="913"/>
        <item m="1" x="1014"/>
        <item m="1" x="671"/>
        <item m="1" x="727"/>
        <item m="1" x="952"/>
        <item m="1" x="415"/>
        <item m="1" x="723"/>
        <item m="1" x="186"/>
        <item m="1" x="240"/>
        <item m="1" x="294"/>
        <item m="1" x="442"/>
        <item m="1" x="266"/>
        <item m="1" x="1031"/>
        <item m="1" x="941"/>
        <item m="1" x="1037"/>
        <item m="1" x="145"/>
        <item m="1" x="823"/>
        <item m="1" x="438"/>
        <item m="1" x="767"/>
        <item m="1" x="119"/>
        <item m="1" x="473"/>
        <item m="1" x="873"/>
        <item m="1" x="541"/>
        <item m="1" x="523"/>
        <item m="1" x="315"/>
        <item m="1" x="549"/>
        <item m="1" x="623"/>
        <item m="1" x="359"/>
        <item m="1" x="115"/>
        <item m="1" x="885"/>
        <item m="1" x="944"/>
        <item m="1" x="948"/>
        <item m="1" x="343"/>
        <item m="1" x="408"/>
        <item m="1" x="298"/>
        <item m="1" x="606"/>
        <item m="1" x="684"/>
        <item m="1" x="185"/>
        <item m="1" x="392"/>
        <item m="1" x="593"/>
        <item m="1" x="274"/>
        <item m="1" x="902"/>
        <item m="1" x="378"/>
        <item m="1" x="376"/>
        <item m="1" x="815"/>
        <item m="1" x="447"/>
        <item m="1" x="569"/>
        <item m="1" x="118"/>
        <item m="1" x="507"/>
        <item m="1" x="198"/>
        <item m="1" x="1046"/>
        <item m="1" x="200"/>
        <item m="1" x="839"/>
        <item m="1" x="281"/>
        <item m="1" x="397"/>
        <item m="1" x="842"/>
        <item m="1" x="510"/>
        <item m="1" x="90"/>
        <item m="1" x="639"/>
        <item m="1" x="645"/>
        <item m="1" x="1052"/>
        <item m="1" x="1053"/>
        <item m="1" x="744"/>
        <item m="1" x="843"/>
        <item m="1" x="687"/>
        <item m="1" x="911"/>
        <item m="1" x="98"/>
        <item m="1" x="635"/>
        <item m="1" x="69"/>
        <item m="1" x="643"/>
        <item m="1" x="271"/>
        <item m="1" x="889"/>
        <item m="1" x="413"/>
        <item m="1" x="301"/>
        <item m="1" x="130"/>
        <item m="1" x="853"/>
        <item m="1" x="894"/>
        <item m="1" x="462"/>
        <item m="1" x="519"/>
        <item m="1" x="382"/>
        <item m="1" x="386"/>
        <item m="1" x="183"/>
        <item m="1" x="946"/>
        <item m="1" x="1036"/>
        <item m="1" x="792"/>
        <item m="1" x="380"/>
        <item m="1" x="611"/>
        <item m="1" x="423"/>
        <item m="1" x="819"/>
        <item m="1" x="1010"/>
        <item m="1" x="619"/>
        <item m="1" x="93"/>
        <item m="1" x="887"/>
        <item m="1" x="1012"/>
        <item m="1" x="285"/>
        <item m="1" x="807"/>
        <item m="1" x="307"/>
        <item m="1" x="309"/>
        <item m="1" x="236"/>
        <item m="1" x="404"/>
        <item m="1" x="362"/>
        <item m="1" x="942"/>
        <item m="1" x="610"/>
        <item m="1" x="647"/>
        <item m="1" x="512"/>
        <item m="1" x="618"/>
        <item m="1" x="808"/>
        <item m="1" x="367"/>
        <item m="1" x="810"/>
        <item m="1" x="576"/>
        <item m="1" x="662"/>
        <item m="1" x="545"/>
        <item m="1" x="1017"/>
        <item m="1" x="1023"/>
        <item m="1" x="751"/>
        <item m="1" x="329"/>
        <item m="1" x="131"/>
        <item m="1" x="75"/>
        <item m="1" x="260"/>
        <item m="1" x="1000"/>
        <item m="1" x="173"/>
        <item m="1" x="568"/>
        <item m="1" x="430"/>
        <item m="1" x="575"/>
        <item m="1" x="341"/>
        <item m="1" x="573"/>
        <item m="1" x="835"/>
        <item m="1" x="863"/>
        <item m="1" x="203"/>
        <item m="1" x="814"/>
        <item m="1" x="749"/>
        <item m="1" x="650"/>
        <item m="1" x="845"/>
        <item m="1" x="316"/>
        <item m="1" x="994"/>
        <item m="1" x="711"/>
        <item m="1" x="766"/>
        <item m="1" x="409"/>
        <item m="1" x="987"/>
        <item m="1" x="600"/>
        <item m="1" x="558"/>
        <item m="1" x="434"/>
        <item m="1" x="881"/>
        <item m="1" x="940"/>
        <item m="1" x="588"/>
        <item m="1" x="352"/>
        <item m="1" x="290"/>
        <item m="1" x="516"/>
        <item m="1" x="181"/>
        <item m="1" x="94"/>
        <item m="1" x="478"/>
        <item m="1" x="782"/>
        <item m="1" x="326"/>
        <item m="1" x="831"/>
        <item m="1" x="528"/>
        <item m="1" x="562"/>
        <item m="1" x="679"/>
        <item m="1" x="813"/>
        <item m="1" x="963"/>
        <item m="1" x="381"/>
        <item m="1" x="583"/>
        <item m="1" x="108"/>
        <item m="1" x="859"/>
        <item m="1" x="897"/>
        <item m="1" x="561"/>
        <item m="1" x="563"/>
        <item m="1" x="566"/>
        <item m="1" x="898"/>
        <item m="1" x="900"/>
        <item m="1" x="1048"/>
        <item m="1" x="550"/>
        <item m="1" x="238"/>
        <item m="1" x="419"/>
        <item m="1" x="816"/>
        <item m="1" x="515"/>
        <item m="1" x="758"/>
        <item m="1" x="1042"/>
        <item m="1" x="464"/>
        <item m="1" x="601"/>
        <item m="1" x="660"/>
        <item m="1" x="693"/>
        <item m="1" x="761"/>
        <item m="1" x="668"/>
        <item m="1" x="1038"/>
        <item m="1" x="487"/>
        <item m="1" x="729"/>
        <item m="1" x="730"/>
        <item m="1" x="803"/>
        <item m="1" x="1054"/>
        <item m="1" x="1060"/>
        <item m="1" x="194"/>
        <item m="1" x="739"/>
        <item m="1" x="70"/>
        <item m="1" x="972"/>
        <item m="1" x="976"/>
        <item m="1" x="1020"/>
        <item m="1" x="246"/>
        <item m="1" x="190"/>
        <item m="1" x="414"/>
        <item m="1" x="299"/>
        <item m="1" x="403"/>
        <item m="1" x="626"/>
        <item m="1" x="984"/>
        <item m="1" x="1015"/>
        <item m="1" x="765"/>
        <item m="1" x="795"/>
        <item m="1" x="570"/>
        <item m="1" x="226"/>
        <item m="1" x="399"/>
        <item m="1" x="288"/>
        <item m="1" x="475"/>
        <item m="1" x="275"/>
        <item m="1" x="448"/>
        <item m="1" x="474"/>
        <item m="1" x="740"/>
        <item m="1" x="152"/>
        <item m="1" x="935"/>
        <item m="1" x="838"/>
        <item m="1" x="922"/>
        <item m="1" x="834"/>
        <item m="1" x="1055"/>
        <item m="1" x="978"/>
        <item m="1" x="493"/>
        <item m="1" x="543"/>
        <item m="1" x="239"/>
        <item m="1" x="310"/>
        <item m="1" x="436"/>
        <item m="1" x="556"/>
        <item m="1" x="182"/>
        <item m="1" x="851"/>
        <item m="1" x="371"/>
        <item m="1" x="372"/>
        <item m="1" x="425"/>
        <item m="1" x="811"/>
        <item m="1" x="908"/>
        <item m="1" x="244"/>
        <item m="1" x="406"/>
        <item m="1" x="599"/>
        <item m="1" x="402"/>
        <item m="1" x="227"/>
        <item m="1" x="89"/>
        <item m="1" x="520"/>
        <item m="1" x="1044"/>
        <item m="1" x="943"/>
        <item m="1" x="264"/>
        <item m="1" x="132"/>
        <item m="1" x="129"/>
        <item m="1" x="928"/>
        <item m="1" x="869"/>
        <item m="1" x="95"/>
        <item m="1" x="731"/>
        <item m="1" x="896"/>
        <item m="1" x="991"/>
        <item m="1" x="296"/>
        <item m="1" x="460"/>
        <item m="1" x="330"/>
        <item m="1" x="333"/>
        <item m="1" x="334"/>
        <item m="1" x="888"/>
        <item m="1" x="663"/>
        <item m="1" x="366"/>
        <item m="1" x="980"/>
        <item m="1" x="407"/>
        <item m="1" x="705"/>
        <item m="1" x="552"/>
        <item m="1" x="602"/>
        <item m="1" x="659"/>
        <item m="1" x="268"/>
        <item m="1" x="216"/>
        <item m="1" x="345"/>
        <item m="1" x="350"/>
        <item m="1" x="876"/>
        <item m="1" x="312"/>
        <item m="1" x="584"/>
        <item m="1" x="884"/>
        <item m="1" x="127"/>
        <item m="1" x="451"/>
        <item m="1" x="338"/>
        <item m="1" x="353"/>
        <item m="1" x="738"/>
        <item m="1" x="658"/>
        <item m="1" x="147"/>
        <item m="1" x="384"/>
        <item m="1" x="459"/>
        <item m="1" x="854"/>
        <item m="1" x="581"/>
        <item m="1" x="787"/>
        <item m="1" x="637"/>
        <item m="1" x="357"/>
        <item m="1" x="255"/>
        <item m="1" x="395"/>
        <item m="1" x="365"/>
        <item m="1" x="424"/>
        <item m="1" x="297"/>
        <item m="1" x="864"/>
        <item m="1" x="865"/>
        <item m="1" x="101"/>
        <item m="1" x="106"/>
        <item m="1" x="199"/>
        <item m="1" x="728"/>
        <item m="1" x="445"/>
        <item m="1" x="486"/>
        <item m="1" x="363"/>
        <item m="1" x="450"/>
        <item m="1" x="492"/>
        <item m="1" x="446"/>
        <item m="1" x="388"/>
        <item m="1" x="427"/>
        <item m="1" x="546"/>
        <item m="1" x="586"/>
        <item m="1" x="495"/>
        <item m="1" x="532"/>
        <item m="1" x="428"/>
        <item m="1" x="513"/>
        <item m="1" x="390"/>
        <item m="1" x="444"/>
        <item m="1" x="657"/>
        <item m="1" x="526"/>
        <item m="1" x="717"/>
        <item m="1" x="970"/>
        <item m="1" x="636"/>
        <item m="1" x="846"/>
        <item m="1" x="756"/>
        <item m="1" x="630"/>
        <item m="1" x="707"/>
        <item m="1" x="293"/>
        <item m="1" x="883"/>
        <item m="1" x="429"/>
        <item m="1" x="670"/>
        <item m="1" x="476"/>
        <item m="1" x="295"/>
        <item m="1" x="317"/>
        <item m="1" x="374"/>
        <item m="1" x="531"/>
        <item m="1" x="377"/>
        <item m="1" x="579"/>
        <item m="1" x="806"/>
        <item m="1" x="771"/>
        <item m="1" x="677"/>
        <item m="1" x="786"/>
        <item m="1" x="772"/>
        <item m="1" x="868"/>
        <item m="1" x="844"/>
        <item m="1" x="97"/>
        <item m="1" x="1025"/>
        <item m="1" x="209"/>
        <item m="1" x="477"/>
        <item m="1" x="440"/>
        <item m="1" x="411"/>
        <item m="1" x="910"/>
        <item m="1" x="128"/>
        <item m="1" x="237"/>
        <item m="1" x="544"/>
        <item m="1" x="694"/>
        <item m="1" x="480"/>
        <item m="1" x="632"/>
        <item m="1" x="525"/>
        <item m="1" x="775"/>
        <item m="1" x="699"/>
        <item m="1" x="741"/>
        <item m="1" x="886"/>
        <item m="1" x="855"/>
        <item m="1" x="517"/>
        <item m="1" x="918"/>
        <item m="1" x="933"/>
        <item m="1" x="945"/>
        <item m="1" x="856"/>
        <item m="1" x="833"/>
        <item m="1" x="385"/>
        <item m="1" x="973"/>
        <item m="1" x="117"/>
        <item m="1" x="929"/>
        <item m="1" x="358"/>
        <item m="1" x="482"/>
        <item m="1" x="331"/>
        <item m="1" x="700"/>
        <item m="1" x="633"/>
        <item m="1" x="824"/>
        <item m="1" x="822"/>
        <item m="1" x="931"/>
        <item m="1" x="783"/>
        <item m="1" x="812"/>
        <item m="1" x="1030"/>
        <item m="1" x="107"/>
        <item m="1" x="401"/>
        <item m="1" x="1027"/>
        <item m="1" x="672"/>
        <item m="1" x="798"/>
        <item m="1" x="629"/>
        <item m="1" x="828"/>
        <item m="1" x="391"/>
        <item m="1" x="920"/>
        <item m="1" x="501"/>
        <item m="1" x="983"/>
        <item m="1" x="92"/>
        <item m="1" x="992"/>
        <item m="1" x="743"/>
        <item m="1" x="939"/>
        <item m="1" x="86"/>
        <item m="1" x="146"/>
        <item m="1" x="514"/>
        <item m="1" x="502"/>
        <item m="1" x="949"/>
        <item m="1" x="769"/>
        <item m="1" x="685"/>
        <item m="1" x="916"/>
        <item m="1" x="702"/>
        <item m="1" x="849"/>
        <item m="1" x="624"/>
        <item m="1" x="653"/>
        <item m="1" x="832"/>
        <item m="1" x="804"/>
        <item m="1" x="829"/>
        <item m="1" x="925"/>
        <item m="1" x="858"/>
        <item m="1" x="764"/>
        <item m="1" x="1022"/>
        <item m="1" x="534"/>
        <item m="1" x="688"/>
        <item m="1" x="393"/>
        <item m="1" x="72"/>
        <item m="1" x="193"/>
        <item m="1" x="467"/>
        <item m="1" x="224"/>
        <item m="1" x="324"/>
        <item m="1" x="360"/>
        <item m="1" x="733"/>
        <item m="1" x="328"/>
        <item m="1" x="256"/>
        <item m="1" x="735"/>
        <item m="1" x="472"/>
        <item m="1" x="537"/>
        <item m="1" x="370"/>
        <item m="1" x="879"/>
        <item m="1" x="1002"/>
        <item m="1" x="989"/>
        <item m="1" x="847"/>
        <item m="1" x="990"/>
        <item m="1" x="936"/>
        <item m="1" x="252"/>
        <item m="1" x="77"/>
        <item m="1" x="280"/>
        <item m="1" x="282"/>
        <item m="1" x="421"/>
        <item m="1" x="123"/>
        <item m="1" x="719"/>
        <item m="1" x="862"/>
        <item m="1" x="373"/>
        <item m="1" x="617"/>
        <item m="1" x="817"/>
        <item m="1" x="163"/>
        <item m="1" x="830"/>
        <item m="1" x="286"/>
        <item m="1" x="874"/>
        <item m="1" x="337"/>
        <item m="1" x="214"/>
        <item m="1" x="937"/>
        <item m="1" x="961"/>
        <item m="1" x="164"/>
        <item m="1" x="300"/>
        <item m="1" x="971"/>
        <item m="1" x="109"/>
        <item m="1" x="1035"/>
        <item x="17"/>
        <item m="1" x="919"/>
        <item m="1" x="400"/>
        <item m="1" x="930"/>
        <item m="1" x="165"/>
        <item m="1" x="180"/>
        <item m="1" x="153"/>
        <item m="1" x="609"/>
        <item m="1" x="713"/>
        <item m="1" x="1008"/>
        <item m="1" x="710"/>
        <item m="1" x="759"/>
        <item m="1" x="582"/>
        <item m="1" x="91"/>
        <item m="1" x="452"/>
        <item m="1" x="405"/>
        <item m="1" x="466"/>
        <item m="1" x="469"/>
        <item m="1" x="471"/>
        <item m="1" x="938"/>
        <item m="1" x="1034"/>
        <item m="1" x="628"/>
        <item m="1" x="157"/>
        <item m="1" x="1013"/>
        <item m="1" x="538"/>
        <item m="1" x="870"/>
        <item m="1" x="957"/>
        <item m="1" x="196"/>
        <item m="1" x="820"/>
        <item m="1" x="306"/>
        <item m="1" x="788"/>
        <item m="1" x="304"/>
        <item m="1" x="805"/>
        <item m="1" x="348"/>
        <item m="1" x="398"/>
        <item m="1" x="703"/>
        <item m="1" x="565"/>
        <item m="1" x="287"/>
        <item m="1" x="539"/>
        <item m="1" x="433"/>
        <item x="54"/>
        <item m="1" x="142"/>
        <item m="1" x="1028"/>
        <item m="1" x="818"/>
        <item m="1" x="754"/>
        <item m="1" x="698"/>
        <item m="1" x="468"/>
        <item m="1" x="1018"/>
        <item m="1" x="927"/>
        <item m="1" x="540"/>
        <item m="1" x="201"/>
        <item m="1" x="665"/>
        <item m="1" x="794"/>
        <item m="1" x="595"/>
        <item m="1" x="675"/>
        <item m="1" x="410"/>
        <item x="11"/>
        <item m="1" x="997"/>
        <item m="1" x="655"/>
        <item x="4"/>
        <item m="1" x="577"/>
        <item m="1" x="917"/>
        <item m="1" x="508"/>
        <item m="1" x="524"/>
        <item m="1" x="901"/>
        <item m="1" x="567"/>
        <item x="41"/>
        <item m="1" x="389"/>
        <item x="20"/>
        <item m="1" x="1024"/>
        <item x="1"/>
        <item x="60"/>
        <item m="1" x="667"/>
        <item x="29"/>
        <item m="1" x="640"/>
        <item m="1" x="1021"/>
        <item m="1" x="461"/>
        <item m="1" x="603"/>
        <item m="1" x="620"/>
        <item x="59"/>
        <item m="1" x="84"/>
        <item m="1" x="73"/>
        <item m="1" x="114"/>
        <item x="9"/>
        <item m="1" x="895"/>
        <item m="1" x="673"/>
        <item m="1" x="499"/>
        <item m="1" x="530"/>
        <item m="1" x="141"/>
        <item m="1" x="166"/>
        <item m="1" x="638"/>
        <item m="1" x="144"/>
        <item m="1" x="678"/>
        <item m="1" x="564"/>
        <item x="7"/>
        <item m="1" x="912"/>
        <item m="1" x="695"/>
        <item m="1" x="197"/>
        <item x="30"/>
        <item m="1" x="222"/>
        <item x="34"/>
        <item m="1" x="1003"/>
        <item m="1" x="669"/>
        <item m="1" x="82"/>
        <item m="1" x="349"/>
        <item m="1" x="85"/>
        <item m="1" x="789"/>
        <item x="38"/>
        <item m="1" x="126"/>
        <item m="1" x="979"/>
        <item x="33"/>
        <item m="1" x="1045"/>
        <item m="1" x="138"/>
        <item m="1" x="121"/>
        <item m="1" x="604"/>
        <item m="1" x="590"/>
        <item m="1" x="71"/>
        <item m="1" x="656"/>
        <item m="1" x="664"/>
        <item m="1" x="642"/>
        <item m="1" x="139"/>
        <item m="1" x="110"/>
        <item x="58"/>
        <item m="1" x="154"/>
        <item x="53"/>
        <item m="1" x="1047"/>
        <item x="2"/>
        <item m="1" x="712"/>
        <item m="1" x="621"/>
        <item x="13"/>
        <item x="15"/>
        <item m="1" x="641"/>
        <item m="1" x="527"/>
        <item m="1" x="204"/>
        <item m="1" x="1058"/>
        <item m="1" x="676"/>
        <item m="1" x="162"/>
        <item m="1" x="840"/>
        <item m="1" x="229"/>
        <item m="1" x="722"/>
        <item m="1" x="762"/>
        <item m="1" x="725"/>
        <item x="16"/>
        <item m="1" x="651"/>
        <item m="1" x="721"/>
        <item m="1" x="592"/>
        <item m="1" x="571"/>
        <item m="1" x="1029"/>
        <item m="1" x="68"/>
        <item m="1" x="1009"/>
        <item m="1" x="489"/>
        <item m="1" x="1004"/>
        <item m="1" x="985"/>
        <item m="1" x="974"/>
        <item m="1" x="122"/>
        <item m="1" x="591"/>
        <item x="49"/>
        <item m="1" x="188"/>
        <item m="1" x="169"/>
        <item m="1" x="498"/>
        <item x="65"/>
        <item m="1" x="615"/>
        <item m="1" x="230"/>
        <item x="36"/>
        <item m="1" x="211"/>
        <item m="1" x="175"/>
        <item x="63"/>
        <item m="1" x="680"/>
        <item m="1" x="151"/>
        <item m="1" x="160"/>
        <item m="1" x="559"/>
        <item m="1" x="225"/>
        <item m="1" x="1019"/>
        <item x="55"/>
        <item m="1" x="547"/>
        <item m="1" x="494"/>
        <item m="1" x="344"/>
        <item m="1" x="231"/>
        <item m="1" x="150"/>
        <item m="1" x="116"/>
        <item m="1" x="78"/>
        <item m="1" x="768"/>
        <item x="12"/>
        <item m="1" x="734"/>
        <item m="1" x="877"/>
        <item m="1" x="177"/>
        <item x="18"/>
        <item m="1" x="793"/>
        <item m="1" x="648"/>
        <item m="1" x="773"/>
        <item m="1" x="483"/>
        <item x="26"/>
        <item x="8"/>
        <item m="1" x="682"/>
        <item x="42"/>
        <item x="64"/>
        <item m="1" x="1032"/>
        <item m="1" x="533"/>
        <item m="1" x="83"/>
        <item x="31"/>
        <item m="1" x="339"/>
        <item m="1" x="342"/>
        <item x="14"/>
        <item x="48"/>
        <item m="1" x="1050"/>
        <item x="47"/>
        <item m="1" x="104"/>
        <item m="1" x="215"/>
        <item m="1" x="172"/>
        <item m="1" x="878"/>
        <item m="1" x="774"/>
        <item x="40"/>
        <item m="1" x="622"/>
        <item m="1" x="262"/>
        <item x="46"/>
        <item m="1" x="76"/>
        <item x="22"/>
        <item m="1" x="848"/>
        <item x="32"/>
        <item m="1" x="313"/>
        <item m="1" x="923"/>
        <item m="1" x="718"/>
        <item x="45"/>
        <item m="1" x="1049"/>
        <item m="1" x="435"/>
        <item m="1" x="780"/>
        <item m="1" x="368"/>
        <item x="27"/>
        <item m="1" x="872"/>
        <item x="37"/>
        <item x="19"/>
        <item m="1" x="724"/>
        <item m="1" x="714"/>
        <item m="1" x="785"/>
        <item m="1" x="748"/>
        <item m="1" x="323"/>
        <item m="1" x="704"/>
        <item x="10"/>
        <item x="39"/>
        <item m="1" x="187"/>
        <item m="1" x="497"/>
        <item x="6"/>
        <item m="1" x="289"/>
        <item m="1" x="996"/>
        <item x="25"/>
        <item m="1" x="148"/>
        <item m="1" x="241"/>
        <item m="1" x="726"/>
        <item m="1" x="542"/>
        <item m="1" x="784"/>
        <item m="1" x="827"/>
        <item m="1" x="284"/>
        <item m="1" x="112"/>
        <item m="1" x="866"/>
        <item m="1" x="1062"/>
        <item m="1" x="321"/>
        <item x="0"/>
        <item m="1" x="821"/>
        <item x="24"/>
        <item m="1" x="791"/>
        <item x="5"/>
        <item m="1" x="251"/>
        <item m="1" x="265"/>
        <item m="1" x="325"/>
        <item m="1" x="746"/>
        <item m="1" x="747"/>
        <item m="1" x="213"/>
        <item m="1" x="170"/>
        <item m="1" x="279"/>
        <item m="1" x="245"/>
        <item m="1" x="253"/>
        <item m="1" x="737"/>
        <item m="1" x="715"/>
        <item m="1" x="318"/>
        <item m="1" x="779"/>
        <item m="1" x="277"/>
        <item x="57"/>
        <item m="1" x="431"/>
        <item x="23"/>
        <item m="1" x="809"/>
        <item m="1" x="760"/>
        <item m="1" x="683"/>
        <item m="1" x="903"/>
        <item m="1" x="242"/>
        <item x="56"/>
        <item m="1" x="206"/>
        <item m="1" x="1061"/>
        <item m="1" x="521"/>
        <item x="61"/>
        <item m="1" x="74"/>
        <item x="35"/>
        <item m="1" x="456"/>
        <item m="1" x="159"/>
        <item m="1" x="509"/>
        <item m="1" x="168"/>
        <item m="1" x="267"/>
        <item m="1" x="998"/>
        <item m="1" x="488"/>
        <item m="1" x="137"/>
        <item m="1" x="518"/>
        <item x="62"/>
        <item m="1" x="893"/>
        <item m="1" x="736"/>
        <item m="1" x="661"/>
        <item m="1" x="416"/>
        <item x="44"/>
        <item m="1" x="1059"/>
        <item x="21"/>
        <item x="43"/>
        <item m="1" x="1039"/>
        <item m="1" x="982"/>
        <item m="1" x="249"/>
        <item m="1" x="616"/>
        <item m="1" x="634"/>
        <item m="1" x="1043"/>
        <item x="51"/>
        <item x="50"/>
        <item m="1" x="598"/>
        <item x="28"/>
        <item m="1" x="124"/>
        <item x="3"/>
        <item m="1" x="158"/>
        <item m="1" x="102"/>
        <item m="1" x="79"/>
        <item m="1" x="217"/>
        <item m="1" x="202"/>
        <item m="1" x="701"/>
        <item m="1" x="907"/>
        <item m="1" x="905"/>
        <item m="1" x="258"/>
        <item m="1" x="322"/>
        <item m="1" x="272"/>
        <item x="52"/>
        <item m="1" x="1051"/>
        <item m="1" x="143"/>
        <item m="1" x="572"/>
        <item m="1" x="968"/>
        <item m="1" x="953"/>
        <item m="1" x="484"/>
        <item m="1" x="962"/>
        <item m="1" x="457"/>
        <item m="1" x="999"/>
        <item m="1" x="958"/>
        <item m="1" x="327"/>
        <item m="1" x="965"/>
        <item m="1" x="340"/>
        <item m="1" x="449"/>
        <item m="1" x="745"/>
        <item m="1" x="956"/>
        <item m="1" x="825"/>
        <item m="1" x="947"/>
        <item m="1" x="422"/>
        <item m="1" x="426"/>
        <item m="1" x="625"/>
        <item m="1" x="490"/>
        <item m="1" x="111"/>
        <item m="1" x="479"/>
        <item m="1" x="967"/>
        <item m="1" x="234"/>
        <item m="1" x="955"/>
        <item m="1" x="212"/>
        <item m="1" x="191"/>
        <item m="1" x="882"/>
        <item m="1" x="891"/>
        <item m="1" x="770"/>
        <item m="1" x="481"/>
        <item m="1" x="336"/>
        <item m="1" x="332"/>
        <item m="1" x="1016"/>
        <item m="1" x="627"/>
        <item m="1" x="105"/>
        <item m="1" x="176"/>
        <item m="1" x="681"/>
        <item m="1" x="171"/>
        <item m="1" x="504"/>
        <item m="1" x="149"/>
        <item m="1" x="120"/>
        <item m="1" x="605"/>
        <item m="1" x="585"/>
        <item m="1" x="954"/>
        <item m="1" x="1026"/>
        <item m="1" x="914"/>
        <item m="1" x="697"/>
        <item m="1" x="96"/>
        <item m="1" x="875"/>
        <item m="1" x="243"/>
        <item m="1" x="589"/>
        <item m="1" x="608"/>
        <item m="1" x="904"/>
        <item m="1" x="140"/>
        <item m="1" x="80"/>
        <item m="1" x="347"/>
        <item m="1" x="555"/>
        <item m="1" x="88"/>
        <item m="1" x="580"/>
        <item m="1" x="557"/>
        <item m="1" x="981"/>
        <item m="1" x="113"/>
        <item m="1" x="799"/>
        <item m="1" x="136"/>
        <item m="1" x="690"/>
        <item m="1" x="259"/>
        <item m="1" x="439"/>
        <item m="1" x="453"/>
        <item m="1" x="755"/>
        <item m="1" x="87"/>
        <item m="1" x="975"/>
        <item m="1" x="205"/>
        <item m="1" x="133"/>
        <item m="1" x="192"/>
        <item m="1" x="221"/>
        <item m="1" x="218"/>
        <item m="1" x="66"/>
        <item m="1" x="320"/>
        <item m="1" x="228"/>
        <item m="1" x="276"/>
        <item m="1" x="732"/>
        <item m="1" x="716"/>
        <item m="1" x="861"/>
        <item m="1" x="867"/>
        <item m="1" x="369"/>
        <item m="1" x="802"/>
        <item m="1" x="857"/>
        <item m="1" x="652"/>
        <item m="1" x="522"/>
        <item m="1" x="156"/>
        <item m="1" x="351"/>
        <item m="1" x="283"/>
        <item m="1" x="254"/>
        <item m="1" x="387"/>
        <item m="1" x="355"/>
        <item m="1" x="179"/>
        <item m="1" x="248"/>
        <item m="1" x="458"/>
        <item m="1" x="247"/>
        <item m="1" x="207"/>
        <item m="1" x="278"/>
        <item m="1" x="335"/>
        <item m="1" x="412"/>
        <item m="1" x="375"/>
        <item m="1" x="548"/>
        <item m="1" x="709"/>
        <item m="1" x="921"/>
        <item m="1" x="554"/>
        <item m="1" x="892"/>
        <item m="1" x="646"/>
        <item m="1" x="993"/>
        <item m="1" x="364"/>
        <item m="1" x="757"/>
        <item m="1" x="950"/>
        <item m="1" x="951"/>
        <item m="1" x="6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52">
        <item x="11"/>
        <item x="0"/>
        <item m="1" x="49"/>
        <item x="3"/>
        <item x="9"/>
        <item m="1" x="41"/>
        <item x="10"/>
        <item m="1" x="36"/>
        <item x="7"/>
        <item x="2"/>
        <item x="20"/>
        <item m="1" x="51"/>
        <item m="1" x="21"/>
        <item x="13"/>
        <item m="1" x="32"/>
        <item x="18"/>
        <item m="1" x="23"/>
        <item m="1" x="22"/>
        <item x="12"/>
        <item m="1" x="47"/>
        <item x="1"/>
        <item x="4"/>
        <item m="1" x="39"/>
        <item m="1" x="37"/>
        <item m="1" x="46"/>
        <item m="1" x="24"/>
        <item m="1" x="33"/>
        <item x="8"/>
        <item m="1" x="27"/>
        <item x="14"/>
        <item x="19"/>
        <item m="1" x="28"/>
        <item m="1" x="50"/>
        <item m="1" x="45"/>
        <item x="15"/>
        <item m="1" x="48"/>
        <item m="1" x="43"/>
        <item m="1" x="30"/>
        <item m="1" x="34"/>
        <item m="1" x="26"/>
        <item m="1" x="25"/>
        <item m="1" x="40"/>
        <item m="1" x="31"/>
        <item m="1" x="38"/>
        <item m="1" x="29"/>
        <item m="1" x="35"/>
        <item x="6"/>
        <item m="1" x="44"/>
        <item m="1" x="42"/>
        <item x="17"/>
        <item x="16"/>
        <item x="5"/>
      </items>
      <extLst>
        <ext xmlns:x14="http://schemas.microsoft.com/office/spreadsheetml/2009/9/main" uri="{2946ED86-A175-432a-8AC1-64E0C546D7DE}">
          <x14:pivotField fillDownLabels="1"/>
        </ext>
      </extLst>
    </pivotField>
    <pivotField axis="axisRow" compact="0" outline="0" subtotalTop="0" showAll="0" defaultSubtotal="0">
      <items count="32">
        <item x="5"/>
        <item m="1" x="26"/>
        <item x="9"/>
        <item x="10"/>
        <item x="12"/>
        <item x="3"/>
        <item x="20"/>
        <item m="1" x="28"/>
        <item x="7"/>
        <item x="19"/>
        <item x="1"/>
        <item x="6"/>
        <item x="2"/>
        <item x="11"/>
        <item x="0"/>
        <item m="1" x="27"/>
        <item x="8"/>
        <item x="14"/>
        <item x="18"/>
        <item x="13"/>
        <item x="4"/>
        <item m="1" x="23"/>
        <item m="1" x="25"/>
        <item x="22"/>
        <item x="17"/>
        <item x="15"/>
        <item x="21"/>
        <item m="1" x="24"/>
        <item m="1" x="30"/>
        <item m="1" x="31"/>
        <item m="1" x="29"/>
        <item x="16"/>
      </items>
      <extLst>
        <ext xmlns:x14="http://schemas.microsoft.com/office/spreadsheetml/2009/9/main" uri="{2946ED86-A175-432a-8AC1-64E0C546D7DE}">
          <x14:pivotField fillDownLabels="1"/>
        </ext>
      </extLst>
    </pivotField>
    <pivotField axis="axisRow" compact="0" outline="0" subtotalTop="0" showAll="0" defaultSubtotal="0">
      <items count="63">
        <item x="10"/>
        <item x="13"/>
        <item m="1" x="29"/>
        <item x="4"/>
        <item x="12"/>
        <item m="1" x="49"/>
        <item x="11"/>
        <item x="2"/>
        <item m="1" x="27"/>
        <item x="6"/>
        <item m="1" x="16"/>
        <item m="1" x="45"/>
        <item m="1" x="44"/>
        <item x="1"/>
        <item m="1" x="33"/>
        <item x="0"/>
        <item m="1" x="43"/>
        <item m="1" x="32"/>
        <item m="1" x="24"/>
        <item x="3"/>
        <item m="1" x="20"/>
        <item m="1" x="28"/>
        <item m="1" x="52"/>
        <item m="1" x="60"/>
        <item x="8"/>
        <item m="1" x="51"/>
        <item x="14"/>
        <item m="1" x="36"/>
        <item m="1" x="56"/>
        <item m="1" x="58"/>
        <item m="1" x="61"/>
        <item m="1" x="40"/>
        <item m="1" x="18"/>
        <item m="1" x="23"/>
        <item m="1" x="25"/>
        <item m="1" x="34"/>
        <item m="1" x="30"/>
        <item m="1" x="50"/>
        <item m="1" x="31"/>
        <item m="1" x="21"/>
        <item m="1" x="54"/>
        <item m="1" x="48"/>
        <item m="1" x="17"/>
        <item m="1" x="19"/>
        <item m="1" x="55"/>
        <item m="1" x="41"/>
        <item m="1" x="26"/>
        <item m="1" x="37"/>
        <item m="1" x="39"/>
        <item x="7"/>
        <item x="5"/>
        <item m="1" x="59"/>
        <item m="1" x="35"/>
        <item m="1" x="22"/>
        <item m="1" x="46"/>
        <item m="1" x="53"/>
        <item m="1" x="42"/>
        <item m="1" x="57"/>
        <item m="1" x="62"/>
        <item x="9"/>
        <item m="1" x="38"/>
        <item m="1" x="47"/>
        <item x="1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43">
        <item x="9"/>
        <item m="1" x="34"/>
        <item m="1" x="24"/>
        <item m="1" x="26"/>
        <item x="8"/>
        <item x="6"/>
        <item m="1" x="16"/>
        <item m="1" x="40"/>
        <item m="1" x="30"/>
        <item m="1" x="17"/>
        <item x="14"/>
        <item x="2"/>
        <item x="13"/>
        <item m="1" x="28"/>
        <item m="1" x="27"/>
        <item m="1" x="41"/>
        <item m="1" x="25"/>
        <item x="0"/>
        <item x="12"/>
        <item x="1"/>
        <item m="1" x="32"/>
        <item m="1" x="39"/>
        <item x="5"/>
        <item m="1" x="38"/>
        <item x="7"/>
        <item m="1" x="36"/>
        <item m="1" x="31"/>
        <item m="1" x="42"/>
        <item m="1" x="37"/>
        <item m="1" x="23"/>
        <item x="10"/>
        <item m="1" x="35"/>
        <item x="3"/>
        <item m="1" x="29"/>
        <item m="1" x="18"/>
        <item m="1" x="21"/>
        <item m="1" x="20"/>
        <item m="1" x="22"/>
        <item x="11"/>
        <item x="15"/>
        <item m="1" x="33"/>
        <item m="1" x="19"/>
        <item x="4"/>
      </items>
      <extLst>
        <ext xmlns:x14="http://schemas.microsoft.com/office/spreadsheetml/2009/9/main" uri="{2946ED86-A175-432a-8AC1-64E0C546D7DE}">
          <x14:pivotField fillDownLabels="1"/>
        </ext>
      </extLst>
    </pivotField>
    <pivotField axis="axisRow" compact="0" outline="0" subtotalTop="0" showAll="0" defaultSubtotal="0">
      <items count="35">
        <item x="6"/>
        <item m="1" x="25"/>
        <item m="1" x="21"/>
        <item x="8"/>
        <item x="3"/>
        <item x="2"/>
        <item x="7"/>
        <item x="4"/>
        <item m="1" x="14"/>
        <item m="1" x="30"/>
        <item m="1" x="15"/>
        <item x="5"/>
        <item m="1" x="33"/>
        <item m="1" x="22"/>
        <item m="1" x="16"/>
        <item x="13"/>
        <item m="1" x="28"/>
        <item x="0"/>
        <item m="1" x="31"/>
        <item x="12"/>
        <item m="1" x="32"/>
        <item x="11"/>
        <item x="10"/>
        <item m="1" x="20"/>
        <item x="1"/>
        <item x="9"/>
        <item m="1" x="18"/>
        <item m="1" x="29"/>
        <item m="1" x="34"/>
        <item m="1" x="17"/>
        <item m="1" x="19"/>
        <item m="1" x="24"/>
        <item m="1" x="23"/>
        <item m="1" x="26"/>
        <item m="1" x="27"/>
      </items>
      <extLst>
        <ext xmlns:x14="http://schemas.microsoft.com/office/spreadsheetml/2009/9/main" uri="{2946ED86-A175-432a-8AC1-64E0C546D7DE}">
          <x14:pivotField fillDownLabels="1"/>
        </ext>
      </extLst>
    </pivotField>
    <pivotField axis="axisRow" compact="0" numFmtId="14" outline="0" subtotalTop="0" showAll="0" defaultSubtotal="0">
      <items count="540">
        <item m="1" x="528"/>
        <item m="1" x="407"/>
        <item m="1" x="170"/>
        <item m="1" x="95"/>
        <item m="1" x="100"/>
        <item m="1" x="224"/>
        <item m="1" x="392"/>
        <item m="1" x="70"/>
        <item m="1" x="239"/>
        <item m="1" x="467"/>
        <item m="1" x="288"/>
        <item m="1" x="67"/>
        <item m="1" x="514"/>
        <item m="1" x="535"/>
        <item m="1" x="317"/>
        <item m="1" x="349"/>
        <item m="1" x="401"/>
        <item m="1" x="160"/>
        <item m="1" x="198"/>
        <item m="1" x="440"/>
        <item m="1" x="343"/>
        <item m="1" x="121"/>
        <item m="1" x="370"/>
        <item m="1" x="201"/>
        <item m="1" x="487"/>
        <item m="1" x="374"/>
        <item m="1" x="145"/>
        <item m="1" x="499"/>
        <item m="1" x="436"/>
        <item m="1" x="509"/>
        <item m="1" x="251"/>
        <item m="1" x="464"/>
        <item m="1" x="253"/>
        <item m="1" x="80"/>
        <item m="1" x="483"/>
        <item m="1" x="85"/>
        <item m="1" x="324"/>
        <item m="1" x="358"/>
        <item m="1" x="416"/>
        <item m="1" x="335"/>
        <item m="1" x="361"/>
        <item m="1" x="154"/>
        <item m="1" x="161"/>
        <item m="1" x="189"/>
        <item m="1" x="431"/>
        <item m="1" x="199"/>
        <item m="1" x="441"/>
        <item m="1" x="124"/>
        <item m="1" x="372"/>
        <item m="1" x="164"/>
        <item m="1" x="203"/>
        <item m="1" x="237"/>
        <item m="1" x="356"/>
        <item m="1" x="136"/>
        <item m="1" x="411"/>
        <item m="1" x="176"/>
        <item m="1" x="421"/>
        <item m="1" x="215"/>
        <item m="1" x="475"/>
        <item m="1" x="257"/>
        <item m="1" x="388"/>
        <item m="1" x="181"/>
        <item m="1" x="423"/>
        <item m="1" x="192"/>
        <item m="1" x="435"/>
        <item m="1" x="489"/>
        <item m="1" x="476"/>
        <item m="1" x="293"/>
        <item m="1" x="75"/>
        <item m="1" x="462"/>
        <item m="1" x="456"/>
        <item m="1" x="118"/>
        <item m="1" x="152"/>
        <item m="1" x="465"/>
        <item m="1" x="474"/>
        <item m="1" x="530"/>
        <item m="1" x="140"/>
        <item m="1" x="396"/>
        <item m="1" x="173"/>
        <item m="1" x="270"/>
        <item m="1" x="494"/>
        <item m="1" x="519"/>
        <item m="1" x="278"/>
        <item m="1" x="307"/>
        <item m="1" x="236"/>
        <item m="1" x="299"/>
        <item m="1" x="331"/>
        <item m="1" x="447"/>
        <item m="1" x="443"/>
        <item m="1" x="267"/>
        <item m="1" x="426"/>
        <item m="1" x="146"/>
        <item m="1" x="345"/>
        <item m="1" x="89"/>
        <item m="1" x="368"/>
        <item m="1" x="325"/>
        <item m="1" x="76"/>
        <item m="1" x="455"/>
        <item m="1" x="207"/>
        <item m="1" x="328"/>
        <item m="1" x="376"/>
        <item m="1" x="248"/>
        <item m="1" x="410"/>
        <item m="1" x="306"/>
        <item m="1" x="212"/>
        <item m="1" x="413"/>
        <item m="1" x="188"/>
        <item m="1" x="216"/>
        <item m="1" x="273"/>
        <item m="1" x="194"/>
        <item m="1" x="265"/>
        <item m="1" x="291"/>
        <item m="1" x="183"/>
        <item m="1" x="482"/>
        <item m="1" x="231"/>
        <item m="1" x="520"/>
        <item m="1" x="321"/>
        <item m="1" x="529"/>
        <item m="1" x="66"/>
        <item m="1" x="459"/>
        <item m="1" x="301"/>
        <item m="1" x="178"/>
        <item m="1" x="466"/>
        <item m="1" x="480"/>
        <item m="1" x="380"/>
        <item m="1" x="225"/>
        <item m="1" x="538"/>
        <item m="1" x="512"/>
        <item m="1" x="415"/>
        <item m="1" x="227"/>
        <item m="1" x="68"/>
        <item m="1" x="314"/>
        <item m="1" x="525"/>
        <item m="1" x="284"/>
        <item m="1" x="350"/>
        <item m="1" x="279"/>
        <item m="1" x="166"/>
        <item m="1" x="497"/>
        <item m="1" x="235"/>
        <item m="1" x="404"/>
        <item m="1" x="205"/>
        <item m="1" x="428"/>
        <item m="1" x="78"/>
        <item m="1" x="504"/>
        <item m="1" x="318"/>
        <item m="1" x="315"/>
        <item m="1" x="81"/>
        <item m="1" x="61"/>
        <item m="1" x="286"/>
        <item m="1" x="263"/>
        <item m="1" x="73"/>
        <item m="1" x="399"/>
        <item m="1" x="308"/>
        <item m="1" x="101"/>
        <item m="1" x="351"/>
        <item m="1" x="129"/>
        <item m="1" x="117"/>
        <item x="53"/>
        <item m="1" x="367"/>
        <item m="1" x="151"/>
        <item m="1" x="313"/>
        <item m="1" x="114"/>
        <item m="1" x="303"/>
        <item m="1" x="82"/>
        <item m="1" x="348"/>
        <item m="1" x="322"/>
        <item m="1" x="341"/>
        <item m="1" x="150"/>
        <item m="1" x="102"/>
        <item m="1" x="320"/>
        <item m="1" x="402"/>
        <item m="1" x="83"/>
        <item m="1" x="391"/>
        <item m="1" x="526"/>
        <item m="1" x="107"/>
        <item m="1" x="86"/>
        <item m="1" x="281"/>
        <item m="1" x="120"/>
        <item m="1" x="153"/>
        <item m="1" x="393"/>
        <item m="1" x="93"/>
        <item m="1" x="99"/>
        <item m="1" x="430"/>
        <item m="1" x="130"/>
        <item m="1" x="187"/>
        <item m="1" x="171"/>
        <item m="1" x="139"/>
        <item m="1" x="338"/>
        <item x="51"/>
        <item m="1" x="329"/>
        <item m="1" x="115"/>
        <item m="1" x="96"/>
        <item m="1" x="97"/>
        <item m="1" x="381"/>
        <item m="1" x="112"/>
        <item m="1" x="332"/>
        <item m="1" x="498"/>
        <item m="1" x="362"/>
        <item m="1" x="408"/>
        <item m="1" x="246"/>
        <item m="1" x="122"/>
        <item m="1" x="354"/>
        <item m="1" x="417"/>
        <item m="1" x="383"/>
        <item m="1" x="360"/>
        <item m="1" x="395"/>
        <item m="1" x="126"/>
        <item m="1" x="375"/>
        <item m="1" x="419"/>
        <item m="1" x="116"/>
        <item m="1" x="135"/>
        <item m="1" x="142"/>
        <item m="1" x="363"/>
        <item m="1" x="453"/>
        <item m="1" x="202"/>
        <item m="1" x="397"/>
        <item m="1" x="347"/>
        <item m="1" x="156"/>
        <item m="1" x="158"/>
        <item m="1" x="387"/>
        <item m="1" x="377"/>
        <item m="1" x="238"/>
        <item m="1" x="167"/>
        <item m="1" x="191"/>
        <item x="50"/>
        <item m="1" x="247"/>
        <item m="1" x="214"/>
        <item m="1" x="405"/>
        <item m="1" x="137"/>
        <item m="1" x="128"/>
        <item m="1" x="365"/>
        <item m="1" x="168"/>
        <item m="1" x="445"/>
        <item m="1" x="432"/>
        <item m="1" x="179"/>
        <item m="1" x="434"/>
        <item m="1" x="412"/>
        <item m="1" x="452"/>
        <item m="1" x="366"/>
        <item m="1" x="190"/>
        <item m="1" x="334"/>
        <item m="1" x="204"/>
        <item m="1" x="148"/>
        <item m="1" x="378"/>
        <item m="1" x="249"/>
        <item m="1" x="448"/>
        <item m="1" x="449"/>
        <item m="1" x="389"/>
        <item m="1" x="138"/>
        <item m="1" x="258"/>
        <item m="1" x="488"/>
        <item m="1" x="477"/>
        <item m="1" x="182"/>
        <item m="1" x="425"/>
        <item m="1" x="460"/>
        <item m="1" x="230"/>
        <item m="1" x="241"/>
        <item m="1" x="437"/>
        <item x="49"/>
        <item m="1" x="468"/>
        <item m="1" x="517"/>
        <item m="1" x="193"/>
        <item m="1" x="217"/>
        <item m="1" x="500"/>
        <item m="1" x="195"/>
        <item x="48"/>
        <item m="1" x="233"/>
        <item m="1" x="268"/>
        <item m="1" x="276"/>
        <item m="1" x="470"/>
        <item m="1" x="501"/>
        <item m="1" x="427"/>
        <item m="1" x="266"/>
        <item m="1" x="289"/>
        <item m="1" x="510"/>
        <item m="1" x="59"/>
        <item m="1" x="438"/>
        <item m="1" x="242"/>
        <item m="1" x="272"/>
        <item m="1" x="210"/>
        <item m="1" x="271"/>
        <item m="1" x="280"/>
        <item m="1" x="481"/>
        <item m="1" x="513"/>
        <item x="46"/>
        <item m="1" x="221"/>
        <item m="1" x="300"/>
        <item m="1" x="451"/>
        <item m="1" x="254"/>
        <item m="1" x="521"/>
        <item m="1" x="534"/>
        <item m="1" x="283"/>
        <item m="1" x="439"/>
        <item m="1" x="290"/>
        <item m="1" x="511"/>
        <item m="1" x="77"/>
        <item m="1" x="310"/>
        <item m="1" x="244"/>
        <item m="1" x="495"/>
        <item x="45"/>
        <item m="1" x="71"/>
        <item m="1" x="484"/>
        <item m="1" x="255"/>
        <item m="1" x="274"/>
        <item m="1" x="60"/>
        <item m="1" x="282"/>
        <item m="1" x="294"/>
        <item m="1" x="264"/>
        <item m="1" x="64"/>
        <item m="1" x="287"/>
        <item m="1" x="309"/>
        <item m="1" x="316"/>
        <item m="1" x="311"/>
        <item m="1" x="496"/>
        <item m="1" x="79"/>
        <item m="1" x="537"/>
        <item m="1" x="69"/>
        <item m="1" x="527"/>
        <item x="43"/>
        <item m="1" x="297"/>
        <item x="42"/>
        <item m="1" x="256"/>
        <item m="1" x="506"/>
        <item m="1" x="62"/>
        <item m="1" x="304"/>
        <item m="1" x="424"/>
        <item m="1" x="422"/>
        <item m="1" x="333"/>
        <item m="1" x="359"/>
        <item m="1" x="385"/>
        <item m="1" x="104"/>
        <item m="1" x="105"/>
        <item m="1" x="353"/>
        <item m="1" x="84"/>
        <item m="1" x="327"/>
        <item m="1" x="113"/>
        <item m="1" x="337"/>
        <item m="1" x="420"/>
        <item m="1" x="94"/>
        <item m="1" x="326"/>
        <item m="1" x="323"/>
        <item m="1" x="87"/>
        <item m="1" x="141"/>
        <item m="1" x="373"/>
        <item m="1" x="228"/>
        <item m="1" x="346"/>
        <item m="1" x="90"/>
        <item m="1" x="218"/>
        <item m="1" x="206"/>
        <item m="1" x="390"/>
        <item m="1" x="478"/>
        <item m="1" x="147"/>
        <item m="1" x="229"/>
        <item m="1" x="177"/>
        <item m="1" x="127"/>
        <item m="1" x="444"/>
        <item m="1" x="175"/>
        <item m="1" x="165"/>
        <item m="1" x="134"/>
        <item m="1" x="336"/>
        <item m="1" x="330"/>
        <item m="1" x="200"/>
        <item m="1" x="418"/>
        <item m="1" x="172"/>
        <item m="1" x="409"/>
        <item m="1" x="162"/>
        <item m="1" x="403"/>
        <item m="1" x="382"/>
        <item m="1" x="132"/>
        <item m="1" x="369"/>
        <item m="1" x="518"/>
        <item m="1" x="490"/>
        <item m="1" x="143"/>
        <item m="1" x="157"/>
        <item m="1" x="234"/>
        <item m="1" x="533"/>
        <item m="1" x="285"/>
        <item m="1" x="502"/>
        <item m="1" x="471"/>
        <item m="1" x="463"/>
        <item x="40"/>
        <item m="1" x="523"/>
        <item m="1" x="259"/>
        <item m="1" x="169"/>
        <item m="1" x="232"/>
        <item m="1" x="492"/>
        <item m="1" x="269"/>
        <item m="1" x="213"/>
        <item m="1" x="292"/>
        <item m="1" x="144"/>
        <item m="1" x="355"/>
        <item m="1" x="125"/>
        <item m="1" x="458"/>
        <item m="1" x="110"/>
        <item m="1" x="250"/>
        <item m="1" x="450"/>
        <item m="1" x="357"/>
        <item m="1" x="196"/>
        <item m="1" x="398"/>
        <item x="37"/>
        <item m="1" x="342"/>
        <item m="1" x="92"/>
        <item m="1" x="296"/>
        <item m="1" x="400"/>
        <item m="1" x="149"/>
        <item m="1" x="536"/>
        <item m="1" x="219"/>
        <item m="1" x="469"/>
        <item m="1" x="406"/>
        <item m="1" x="103"/>
        <item m="1" x="209"/>
        <item m="1" x="364"/>
        <item m="1" x="461"/>
        <item m="1" x="479"/>
        <item m="1" x="454"/>
        <item m="1" x="185"/>
        <item m="1" x="524"/>
        <item m="1" x="414"/>
        <item m="1" x="119"/>
        <item m="1" x="531"/>
        <item m="1" x="472"/>
        <item m="1" x="226"/>
        <item m="1" x="532"/>
        <item m="1" x="260"/>
        <item m="1" x="340"/>
        <item m="1" x="508"/>
        <item m="1" x="503"/>
        <item m="1" x="429"/>
        <item m="1" x="133"/>
        <item m="1" x="262"/>
        <item x="38"/>
        <item m="1" x="243"/>
        <item m="1" x="277"/>
        <item m="1" x="539"/>
        <item m="1" x="74"/>
        <item m="1" x="312"/>
        <item m="1" x="505"/>
        <item m="1" x="515"/>
        <item m="1" x="522"/>
        <item m="1" x="473"/>
        <item m="1" x="302"/>
        <item x="52"/>
        <item m="1" x="211"/>
        <item x="39"/>
        <item m="1" x="516"/>
        <item m="1" x="65"/>
        <item m="1" x="298"/>
        <item m="1" x="305"/>
        <item m="1" x="245"/>
        <item m="1" x="275"/>
        <item m="1" x="507"/>
        <item m="1" x="433"/>
        <item m="1" x="240"/>
        <item x="41"/>
        <item x="44"/>
        <item x="47"/>
        <item x="57"/>
        <item x="55"/>
        <item x="54"/>
        <item x="56"/>
        <item m="1" x="98"/>
        <item m="1" x="352"/>
        <item m="1" x="88"/>
        <item m="1" x="394"/>
        <item x="36"/>
        <item x="35"/>
        <item m="1" x="442"/>
        <item m="1" x="123"/>
        <item m="1" x="163"/>
        <item m="1" x="155"/>
        <item m="1" x="384"/>
        <item m="1" x="339"/>
        <item m="1" x="131"/>
        <item m="1" x="371"/>
        <item x="32"/>
        <item x="33"/>
        <item m="1" x="91"/>
        <item m="1" x="108"/>
        <item m="1" x="106"/>
        <item x="34"/>
        <item m="1" x="344"/>
        <item m="1" x="197"/>
        <item m="1" x="174"/>
        <item m="1" x="111"/>
        <item x="30"/>
        <item m="1" x="446"/>
        <item x="31"/>
        <item m="1" x="109"/>
        <item m="1" x="386"/>
        <item m="1" x="58"/>
        <item m="1" x="180"/>
        <item x="26"/>
        <item x="27"/>
        <item x="28"/>
        <item m="1" x="319"/>
        <item m="1" x="457"/>
        <item m="1" x="485"/>
        <item x="22"/>
        <item m="1" x="379"/>
        <item x="24"/>
        <item x="23"/>
        <item m="1" x="159"/>
        <item x="21"/>
        <item m="1" x="252"/>
        <item m="1" x="491"/>
        <item m="1" x="184"/>
        <item m="1" x="220"/>
        <item m="1" x="208"/>
        <item m="1" x="493"/>
        <item m="1" x="261"/>
        <item x="19"/>
        <item m="1" x="186"/>
        <item m="1" x="222"/>
        <item m="1" x="295"/>
        <item x="14"/>
        <item m="1" x="486"/>
        <item m="1" x="72"/>
        <item m="1" x="63"/>
        <item x="15"/>
        <item m="1" x="223"/>
        <item x="16"/>
        <item x="17"/>
        <item x="18"/>
        <item x="20"/>
        <item x="29"/>
        <item x="0"/>
        <item x="1"/>
        <item x="2"/>
        <item x="3"/>
        <item x="4"/>
        <item x="5"/>
        <item x="6"/>
        <item x="7"/>
        <item x="8"/>
        <item x="9"/>
        <item x="10"/>
        <item x="11"/>
        <item x="12"/>
        <item x="13"/>
        <item x="2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1"/>
    <field x="2"/>
    <field x="3"/>
    <field x="8"/>
    <field x="9"/>
    <field x="10"/>
    <field x="12"/>
    <field x="13"/>
    <field x="14"/>
  </rowFields>
  <rowItems count="66">
    <i>
      <x v="12"/>
      <x/>
      <x/>
      <x/>
      <x v="8"/>
      <x v="20"/>
      <x v="4"/>
      <x v="12"/>
      <x v="3"/>
      <x v="475"/>
    </i>
    <i r="4">
      <x v="9"/>
      <x v="8"/>
      <x v="19"/>
      <x v="22"/>
      <x v="7"/>
      <x v="533"/>
    </i>
    <i r="4">
      <x v="15"/>
      <x v="2"/>
      <x v="3"/>
      <x v="19"/>
      <x v="24"/>
      <x v="457"/>
    </i>
    <i r="2">
      <x v="6"/>
      <x/>
      <x v="1"/>
      <x v="19"/>
      <x v="9"/>
      <x v="19"/>
      <x v="24"/>
      <x v="456"/>
    </i>
    <i r="4">
      <x v="3"/>
      <x v="11"/>
      <x v="19"/>
      <x v="22"/>
      <x v="7"/>
      <x v="528"/>
    </i>
    <i r="1">
      <x v="2"/>
      <x/>
      <x/>
      <x v="1"/>
      <x v="9"/>
      <x v="1"/>
      <x v="10"/>
      <x v="25"/>
      <x v="399"/>
    </i>
    <i r="4">
      <x v="3"/>
      <x v="3"/>
      <x v="7"/>
      <x v="17"/>
      <x v="3"/>
      <x v="318"/>
    </i>
    <i r="4">
      <x v="10"/>
      <x v="8"/>
      <x v="13"/>
      <x v="19"/>
      <x v="24"/>
      <x v="455"/>
    </i>
    <i r="5">
      <x v="20"/>
      <x v="9"/>
      <x v="19"/>
      <x v="24"/>
      <x v="299"/>
    </i>
    <i r="4">
      <x v="18"/>
      <x v="3"/>
      <x v="3"/>
      <x v="11"/>
      <x v="4"/>
      <x v="521"/>
    </i>
    <i r="4">
      <x v="20"/>
      <x v="5"/>
      <x v="3"/>
      <x v="19"/>
      <x v="24"/>
      <x v="529"/>
    </i>
    <i r="4">
      <x v="29"/>
      <x v="8"/>
      <x v="9"/>
      <x v="19"/>
      <x v="24"/>
      <x v="441"/>
    </i>
    <i r="4">
      <x v="34"/>
      <x v="8"/>
      <x v="19"/>
      <x/>
      <x v="22"/>
      <x v="474"/>
    </i>
    <i r="4">
      <x v="49"/>
      <x v="24"/>
      <x v="3"/>
      <x v="30"/>
      <x v="7"/>
      <x v="492"/>
    </i>
    <i r="4">
      <x v="50"/>
      <x v="17"/>
      <x v="7"/>
      <x v="18"/>
      <x v="11"/>
      <x v="499"/>
    </i>
    <i r="2">
      <x v="2"/>
      <x v="1"/>
      <x v="4"/>
      <x v="18"/>
      <x v="9"/>
      <x v="19"/>
      <x v="24"/>
      <x v="454"/>
    </i>
    <i r="2">
      <x v="4"/>
      <x/>
      <x v="8"/>
      <x v="6"/>
      <x v="13"/>
      <x v="19"/>
      <x v="24"/>
      <x v="157"/>
    </i>
    <i r="4">
      <x v="34"/>
      <x v="31"/>
      <x v="19"/>
      <x v="38"/>
      <x v="7"/>
      <x v="491"/>
    </i>
    <i r="2">
      <x v="6"/>
      <x/>
      <x v="6"/>
      <x v="11"/>
      <x v="19"/>
      <x v="22"/>
      <x v="7"/>
      <x v="538"/>
    </i>
    <i>
      <x v="35"/>
      <x/>
      <x/>
      <x/>
      <x v="9"/>
      <x v="12"/>
      <x v="7"/>
      <x v="11"/>
      <x v="5"/>
      <x v="526"/>
    </i>
    <i r="1">
      <x v="1"/>
      <x/>
      <x/>
      <x v="3"/>
      <x v="5"/>
      <x v="7"/>
      <x v="11"/>
      <x v="5"/>
      <x v="526"/>
    </i>
    <i r="1">
      <x v="2"/>
      <x v="2"/>
      <x/>
      <x v="3"/>
      <x v="10"/>
      <x v="7"/>
      <x v="5"/>
      <x v="7"/>
      <x v="536"/>
    </i>
    <i r="4">
      <x v="4"/>
      <x v="14"/>
      <x v="7"/>
      <x v="5"/>
      <x v="7"/>
      <x v="535"/>
    </i>
    <i r="4">
      <x v="9"/>
      <x v="12"/>
      <x v="26"/>
      <x v="39"/>
      <x v="21"/>
      <x v="284"/>
    </i>
    <i r="1">
      <x v="3"/>
      <x v="6"/>
      <x/>
      <x v="9"/>
      <x v="18"/>
      <x v="13"/>
      <x v="19"/>
      <x v="24"/>
      <x v="493"/>
    </i>
    <i>
      <x v="99"/>
      <x v="3"/>
      <x v="6"/>
      <x/>
      <x v="27"/>
      <x v="5"/>
      <x v="9"/>
      <x v="42"/>
      <x v="11"/>
      <x v="532"/>
    </i>
    <i>
      <x v="100"/>
      <x v="3"/>
      <x v="6"/>
      <x/>
      <x v="27"/>
      <x v="3"/>
      <x v="13"/>
      <x v="30"/>
      <x v="7"/>
      <x v="523"/>
    </i>
    <i>
      <x v="102"/>
      <x v="3"/>
      <x v="6"/>
      <x/>
      <x v="30"/>
      <x v="14"/>
      <x v="3"/>
      <x v="19"/>
      <x v="24"/>
      <x v="479"/>
    </i>
    <i>
      <x v="103"/>
      <x/>
      <x/>
      <x/>
      <x v="13"/>
      <x v="13"/>
      <x v="7"/>
      <x v="11"/>
      <x v="5"/>
      <x v="522"/>
    </i>
    <i r="1">
      <x v="2"/>
      <x v="2"/>
      <x/>
      <x v="1"/>
      <x v="14"/>
      <x v="15"/>
      <x v="17"/>
      <x v="17"/>
      <x v="525"/>
    </i>
    <i r="1">
      <x v="3"/>
      <x v="6"/>
      <x/>
      <x v="15"/>
      <x v="9"/>
      <x v="13"/>
      <x v="19"/>
      <x v="24"/>
      <x v="524"/>
    </i>
    <i>
      <x v="104"/>
      <x v="2"/>
      <x v="4"/>
      <x/>
      <x v="10"/>
      <x v="3"/>
      <x v="3"/>
      <x v="19"/>
      <x v="24"/>
      <x v="320"/>
    </i>
    <i>
      <x v="105"/>
      <x/>
      <x/>
      <x/>
      <x v="3"/>
      <x v="24"/>
      <x v="19"/>
      <x/>
      <x v="22"/>
      <x v="474"/>
    </i>
    <i r="1">
      <x v="2"/>
      <x v="2"/>
      <x/>
      <x v="1"/>
      <x v="6"/>
      <x v="3"/>
      <x v="11"/>
      <x v="19"/>
      <x v="265"/>
    </i>
    <i>
      <x v="107"/>
      <x v="1"/>
      <x/>
      <x/>
      <x v="1"/>
      <x v="25"/>
      <x v="7"/>
      <x v="38"/>
      <x v="15"/>
      <x v="188"/>
    </i>
    <i r="4">
      <x v="3"/>
      <x v="14"/>
      <x v="7"/>
      <x/>
      <x v="3"/>
      <x v="484"/>
    </i>
    <i r="1">
      <x v="3"/>
      <x v="6"/>
      <x/>
      <x v="9"/>
      <x v="2"/>
      <x v="9"/>
      <x v="19"/>
      <x v="24"/>
      <x v="380"/>
    </i>
    <i>
      <x v="108"/>
      <x v="1"/>
      <x v="4"/>
      <x/>
      <x v="4"/>
      <x v="20"/>
      <x v="13"/>
      <x v="19"/>
      <x v="24"/>
      <x v="479"/>
    </i>
    <i r="4">
      <x v="9"/>
      <x v="23"/>
      <x v="9"/>
      <x v="19"/>
      <x v="24"/>
      <x v="459"/>
    </i>
    <i r="1">
      <x v="2"/>
      <x/>
      <x/>
      <x v="29"/>
      <x v="26"/>
      <x v="62"/>
      <x v="24"/>
      <x v="7"/>
      <x v="458"/>
    </i>
    <i r="1">
      <x v="3"/>
      <x v="6"/>
      <x/>
      <x/>
      <x v="16"/>
      <x v="9"/>
      <x v="19"/>
      <x v="24"/>
      <x v="443"/>
    </i>
    <i>
      <x v="109"/>
      <x v="3"/>
      <x v="6"/>
      <x/>
      <x v="9"/>
      <x v="2"/>
      <x v="9"/>
      <x v="19"/>
      <x v="24"/>
      <x v="430"/>
    </i>
    <i>
      <x v="111"/>
      <x v="2"/>
      <x/>
      <x/>
      <x v="21"/>
      <x v="20"/>
      <x v="7"/>
      <x v="32"/>
      <x v="4"/>
      <x v="527"/>
    </i>
    <i r="2">
      <x v="4"/>
      <x/>
      <x v="20"/>
      <x v="10"/>
      <x v="13"/>
      <x v="19"/>
      <x v="24"/>
      <x v="525"/>
    </i>
    <i r="4">
      <x v="46"/>
      <x v="3"/>
      <x v="6"/>
      <x v="38"/>
      <x v="5"/>
      <x v="502"/>
    </i>
    <i r="1">
      <x v="3"/>
      <x v="6"/>
      <x/>
      <x v="1"/>
      <x v="10"/>
      <x/>
      <x v="4"/>
      <x v="3"/>
      <x v="514"/>
    </i>
    <i>
      <x v="112"/>
      <x v="3"/>
      <x/>
      <x/>
      <x v="46"/>
      <x v="11"/>
      <x v="13"/>
      <x v="22"/>
      <x v="7"/>
      <x v="530"/>
    </i>
    <i>
      <x v="113"/>
      <x/>
      <x/>
      <x/>
      <x/>
      <x v="4"/>
      <x v="7"/>
      <x v="11"/>
      <x v="5"/>
      <x v="453"/>
    </i>
    <i r="1">
      <x v="2"/>
      <x/>
      <x/>
      <x v="1"/>
      <x v="20"/>
      <x v="3"/>
      <x/>
      <x v="7"/>
      <x v="520"/>
    </i>
    <i r="2">
      <x v="4"/>
      <x/>
      <x v="27"/>
      <x v="2"/>
      <x v="7"/>
      <x v="24"/>
      <x v="25"/>
      <x v="486"/>
    </i>
    <i r="1">
      <x v="3"/>
      <x v="6"/>
      <x v="10"/>
      <x v="46"/>
      <x/>
      <x v="59"/>
      <x v="19"/>
      <x v="24"/>
      <x v="537"/>
    </i>
    <i>
      <x v="114"/>
      <x/>
      <x/>
      <x/>
      <x/>
      <x v="2"/>
      <x v="7"/>
      <x/>
      <x v="3"/>
      <x v="518"/>
    </i>
    <i r="1">
      <x v="2"/>
      <x v="4"/>
      <x/>
      <x v="1"/>
      <x v="19"/>
      <x v="3"/>
      <x v="30"/>
      <x v="7"/>
      <x v="500"/>
    </i>
    <i>
      <x v="115"/>
      <x v="2"/>
      <x/>
      <x/>
      <x v="29"/>
      <x v="4"/>
      <x v="7"/>
      <x v="19"/>
      <x v="24"/>
      <x v="510"/>
    </i>
    <i>
      <x v="116"/>
      <x v="2"/>
      <x v="2"/>
      <x/>
      <x v="3"/>
      <x v="5"/>
      <x v="15"/>
      <x v="5"/>
      <x v="11"/>
      <x v="258"/>
    </i>
    <i>
      <x v="117"/>
      <x v="1"/>
      <x/>
      <x/>
      <x v="8"/>
      <x v="24"/>
      <x v="3"/>
      <x v="19"/>
      <x v="24"/>
      <x v="479"/>
    </i>
    <i r="1">
      <x v="2"/>
      <x v="4"/>
      <x/>
      <x v="15"/>
      <x v="18"/>
      <x v="3"/>
      <x v="5"/>
      <x v="5"/>
      <x v="224"/>
    </i>
    <i>
      <x v="121"/>
      <x v="1"/>
      <x v="4"/>
      <x/>
      <x v="51"/>
      <x/>
      <x v="19"/>
      <x v="42"/>
      <x v="7"/>
      <x v="528"/>
    </i>
    <i>
      <x v="123"/>
      <x v="3"/>
      <x v="6"/>
      <x/>
      <x v="34"/>
      <x v="6"/>
      <x v="13"/>
      <x v="19"/>
      <x v="24"/>
      <x v="465"/>
    </i>
    <i>
      <x v="131"/>
      <x v="3"/>
      <x v="6"/>
      <x/>
      <x v="34"/>
      <x v="6"/>
      <x v="13"/>
      <x v="19"/>
      <x v="24"/>
      <x v="464"/>
    </i>
    <i>
      <x v="132"/>
      <x v="1"/>
      <x v="4"/>
      <x/>
      <x v="34"/>
      <x v="4"/>
      <x v="9"/>
      <x v="19"/>
      <x v="24"/>
      <x v="497"/>
    </i>
    <i>
      <x v="133"/>
      <x v="1"/>
      <x v="4"/>
      <x/>
      <x/>
      <x v="25"/>
      <x v="7"/>
      <x v="32"/>
      <x v="4"/>
      <x v="539"/>
    </i>
    <i>
      <x v="134"/>
      <x/>
      <x/>
      <x/>
      <x v="1"/>
      <x v="16"/>
      <x v="49"/>
      <x v="11"/>
      <x/>
      <x v="534"/>
    </i>
    <i>
      <x v="135"/>
      <x v="3"/>
      <x v="6"/>
      <x/>
      <x v="8"/>
      <x v="20"/>
      <x v="24"/>
      <x v="19"/>
      <x v="24"/>
      <x v="536"/>
    </i>
    <i>
      <x v="136"/>
      <x v="2"/>
      <x v="2"/>
      <x/>
      <x v="8"/>
      <x v="20"/>
      <x v="7"/>
      <x v="24"/>
      <x v="6"/>
      <x v="535"/>
    </i>
    <i>
      <x v="137"/>
      <x v="3"/>
      <x v="2"/>
      <x/>
      <x v="8"/>
      <x v="20"/>
      <x v="50"/>
      <x v="19"/>
      <x v="24"/>
      <x v="531"/>
    </i>
  </rowItems>
  <colItems count="1">
    <i/>
  </colItems>
  <dataFields count="1">
    <dataField name="Contagem de Proposição"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ema" xr10:uid="{00000000-0013-0000-FFFF-FFFF01000000}" sourceName="Tema">
  <pivotTables>
    <pivotTable tabId="3" name="Tabela dinâmica3"/>
  </pivotTables>
  <data>
    <tabular pivotCacheId="1" showMissing="0">
      <items count="138">
        <i x="16" s="1"/>
        <i x="10" s="1"/>
        <i x="19" s="1"/>
        <i x="20" s="1"/>
        <i x="13" s="1"/>
        <i x="8" s="1"/>
        <i x="26" s="1"/>
        <i x="5" s="1"/>
        <i x="1" s="1"/>
        <i x="18" s="1"/>
        <i x="3" s="1"/>
        <i x="6" s="1"/>
        <i x="23" s="1"/>
        <i x="11" s="1"/>
        <i x="9" s="1"/>
        <i x="14" s="1"/>
        <i x="24" s="1"/>
        <i x="15" s="1"/>
        <i x="7" s="1"/>
        <i x="12" s="1"/>
        <i x="17" s="1"/>
        <i x="22" s="1"/>
        <i x="4" s="1"/>
        <i x="0" s="1"/>
        <i x="2" s="1"/>
        <i x="25" s="1"/>
        <i x="21" s="1"/>
        <i x="123" s="1" nd="1"/>
        <i x="82" s="1" nd="1"/>
        <i x="48" s="1" nd="1"/>
        <i x="41" s="1" nd="1"/>
        <i x="44" s="1" nd="1"/>
        <i x="116" s="1" nd="1"/>
        <i x="111" s="1" nd="1"/>
        <i x="126" s="1" nd="1"/>
        <i x="66" s="1" nd="1"/>
        <i x="71" s="1" nd="1"/>
        <i x="85" s="1" nd="1"/>
        <i x="76" s="1" nd="1"/>
        <i x="84" s="1" nd="1"/>
        <i x="134" s="1" nd="1"/>
        <i x="135" s="1" nd="1"/>
        <i x="68" s="1" nd="1"/>
        <i x="37" s="1" nd="1"/>
        <i x="46" s="1" nd="1"/>
        <i x="33" s="1" nd="1"/>
        <i x="79" s="1" nd="1"/>
        <i x="52" s="1" nd="1"/>
        <i x="115" s="1" nd="1"/>
        <i x="40" s="1" nd="1"/>
        <i x="74" s="1" nd="1"/>
        <i x="105" s="1" nd="1"/>
        <i x="78" s="1" nd="1"/>
        <i x="34" s="1" nd="1"/>
        <i x="89" s="1" nd="1"/>
        <i x="93" s="1" nd="1"/>
        <i x="38" s="1" nd="1"/>
        <i x="29" s="1" nd="1"/>
        <i x="95" s="1" nd="1"/>
        <i x="28" s="1" nd="1"/>
        <i x="122" s="1" nd="1"/>
        <i x="87" s="1" nd="1"/>
        <i x="112" s="1" nd="1"/>
        <i x="49" s="1" nd="1"/>
        <i x="73" s="1" nd="1"/>
        <i x="31" s="1" nd="1"/>
        <i x="80" s="1" nd="1"/>
        <i x="92" s="1" nd="1"/>
        <i x="96" s="1" nd="1"/>
        <i x="98" s="1" nd="1"/>
        <i x="64" s="1" nd="1"/>
        <i x="99" s="1" nd="1"/>
        <i x="58" s="1" nd="1"/>
        <i x="106" s="1" nd="1"/>
        <i x="103" s="1" nd="1"/>
        <i x="118" s="1" nd="1"/>
        <i x="55" s="1" nd="1"/>
        <i x="70" s="1" nd="1"/>
        <i x="81" s="1" nd="1"/>
        <i x="83" s="1" nd="1"/>
        <i x="54" s="1" nd="1"/>
        <i x="101" s="1" nd="1"/>
        <i x="69" s="1" nd="1"/>
        <i x="119" s="1" nd="1"/>
        <i x="91" s="1" nd="1"/>
        <i x="100" s="1" nd="1"/>
        <i x="132" s="1" nd="1"/>
        <i x="36" s="1" nd="1"/>
        <i x="88" s="1" nd="1"/>
        <i x="65" s="1" nd="1"/>
        <i x="120" s="1" nd="1"/>
        <i x="30" s="1" nd="1"/>
        <i x="109" s="1" nd="1"/>
        <i x="90" s="1" nd="1"/>
        <i x="63" s="1" nd="1"/>
        <i x="97" s="1" nd="1"/>
        <i x="117" s="1" nd="1"/>
        <i x="136" s="1" nd="1"/>
        <i x="75" s="1" nd="1"/>
        <i x="43" s="1" nd="1"/>
        <i x="104" s="1" nd="1"/>
        <i x="62" s="1" nd="1"/>
        <i x="39" s="1" nd="1"/>
        <i x="42" s="1" nd="1"/>
        <i x="127" s="1" nd="1"/>
        <i x="72" s="1" nd="1"/>
        <i x="102" s="1" nd="1"/>
        <i x="77" s="1" nd="1"/>
        <i x="53" s="1" nd="1"/>
        <i x="61" s="1" nd="1"/>
        <i x="108" s="1" nd="1"/>
        <i x="51" s="1" nd="1"/>
        <i x="129" s="1" nd="1"/>
        <i x="45" s="1" nd="1"/>
        <i x="67" s="1" nd="1"/>
        <i x="107" s="1" nd="1"/>
        <i x="32" s="1" nd="1"/>
        <i x="121" s="1" nd="1"/>
        <i x="113" s="1" nd="1"/>
        <i x="110" s="1" nd="1"/>
        <i x="130" s="1" nd="1"/>
        <i x="60" s="1" nd="1"/>
        <i x="47" s="1" nd="1"/>
        <i x="124" s="1" nd="1"/>
        <i x="50" s="1" nd="1"/>
        <i x="133" s="1" nd="1"/>
        <i x="94" s="1" nd="1"/>
        <i x="59" s="1" nd="1"/>
        <i x="114" s="1" nd="1"/>
        <i x="86" s="1" nd="1"/>
        <i x="131" s="1" nd="1"/>
        <i x="57" s="1" nd="1"/>
        <i x="128" s="1" nd="1"/>
        <i x="125" s="1" nd="1"/>
        <i x="56" s="1" nd="1"/>
        <i x="35" s="1" nd="1"/>
        <i x="137" s="1" nd="1"/>
        <i x="27"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Local_Atual" xr10:uid="{00000000-0013-0000-FFFF-FFFF0B000000}" sourceName="Local Atual">
  <pivotTables>
    <pivotTable tabId="3" name="Tabela dinâmica3"/>
  </pivotTables>
  <data>
    <tabular pivotCacheId="1" showMissing="0">
      <items count="63">
        <i x="9" s="1"/>
        <i x="10" s="1"/>
        <i x="14" s="1"/>
        <i x="13" s="1"/>
        <i x="4" s="1"/>
        <i x="3" s="1"/>
        <i x="12" s="1"/>
        <i x="7" s="1"/>
        <i x="8" s="1"/>
        <i x="0" s="1"/>
        <i x="5" s="1"/>
        <i x="11" s="1"/>
        <i x="2" s="1"/>
        <i x="15" s="1"/>
        <i x="1" s="1"/>
        <i x="6" s="1"/>
        <i x="39" s="1" nd="1"/>
        <i x="56" s="1" nd="1"/>
        <i x="40" s="1" nd="1"/>
        <i x="18" s="1" nd="1"/>
        <i x="19" s="1" nd="1"/>
        <i x="29" s="1" nd="1"/>
        <i x="41" s="1" nd="1"/>
        <i x="50" s="1" nd="1"/>
        <i x="36" s="1" nd="1"/>
        <i x="32" s="1" nd="1"/>
        <i x="33" s="1" nd="1"/>
        <i x="55" s="1" nd="1"/>
        <i x="44" s="1" nd="1"/>
        <i x="42" s="1" nd="1"/>
        <i x="34" s="1" nd="1"/>
        <i x="26" s="1" nd="1"/>
        <i x="23" s="1" nd="1"/>
        <i x="25" s="1" nd="1"/>
        <i x="52" s="1" nd="1"/>
        <i x="46" s="1" nd="1"/>
        <i x="31" s="1" nd="1"/>
        <i x="21" s="1" nd="1"/>
        <i x="62" s="1" nd="1"/>
        <i x="60" s="1" nd="1"/>
        <i x="49" s="1" nd="1"/>
        <i x="51" s="1" nd="1"/>
        <i x="48" s="1" nd="1"/>
        <i x="22" s="1" nd="1"/>
        <i x="54" s="1" nd="1"/>
        <i x="53" s="1" nd="1"/>
        <i x="30" s="1" nd="1"/>
        <i x="61" s="1" nd="1"/>
        <i x="17" s="1" nd="1"/>
        <i x="58" s="1" nd="1"/>
        <i x="24" s="1" nd="1"/>
        <i x="27" s="1" nd="1"/>
        <i x="20" s="1" nd="1"/>
        <i x="37" s="1" nd="1"/>
        <i x="38" s="1" nd="1"/>
        <i x="28" s="1" nd="1"/>
        <i x="43" s="1" nd="1"/>
        <i x="59" s="1" nd="1"/>
        <i x="45" s="1" nd="1"/>
        <i x="47" s="1" nd="1"/>
        <i x="35" s="1" nd="1"/>
        <i x="57" s="1" nd="1"/>
        <i x="16"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Impacto" xr10:uid="{00000000-0013-0000-FFFF-FFFF03000000}" sourceName="Impacto">
  <pivotTables>
    <pivotTable tabId="3" name="Tabela dinâmica3"/>
  </pivotTables>
  <data>
    <tabular pivotCacheId="1" showMissing="0">
      <items count="5">
        <i x="1" s="1"/>
        <i x="2" s="1"/>
        <i x="0" s="1"/>
        <i x="3" s="1"/>
        <i x="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Posicionamento" xr10:uid="{00000000-0013-0000-FFFF-FFFF04000000}" sourceName="Posicionamento">
  <pivotTables>
    <pivotTable tabId="3" name="Tabela dinâmica3"/>
  </pivotTables>
  <data>
    <tabular pivotCacheId="1" showMissing="0">
      <items count="13">
        <i x="2" s="1"/>
        <i x="0" s="1"/>
        <i x="3" s="1"/>
        <i x="1" s="1"/>
        <i x="12" s="1" nd="1"/>
        <i x="8" s="1" nd="1"/>
        <i x="7" s="1" nd="1"/>
        <i x="10" s="1" nd="1"/>
        <i x="9" s="1" nd="1"/>
        <i x="6" s="1" nd="1"/>
        <i x="11" s="1" nd="1"/>
        <i x="5" s="1" nd="1"/>
        <i x="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ipo_de_Proposição" xr10:uid="{00000000-0013-0000-FFFF-FFFF05000000}" sourceName="Tipo de Proposição">
  <pivotTables>
    <pivotTable tabId="3" name="Tabela dinâmica3"/>
  </pivotTables>
  <data>
    <tabular pivotCacheId="1" showMissing="0">
      <items count="22">
        <i x="1" s="1"/>
        <i x="0" s="1"/>
        <i x="2" s="1"/>
        <i x="19" s="1" nd="1"/>
        <i x="6" s="1" nd="1"/>
        <i x="14" s="1" nd="1"/>
        <i x="17" s="1" nd="1"/>
        <i x="4" s="1" nd="1"/>
        <i x="9" s="1" nd="1"/>
        <i x="10" s="1" nd="1"/>
        <i x="15" s="1" nd="1"/>
        <i x="5" s="1" nd="1"/>
        <i x="7" s="1" nd="1"/>
        <i x="12" s="1" nd="1"/>
        <i x="16" s="1" nd="1"/>
        <i x="18" s="1" nd="1"/>
        <i x="13" s="1" nd="1"/>
        <i x="20" s="1" nd="1"/>
        <i x="21" s="1" nd="1"/>
        <i x="11" s="1" nd="1"/>
        <i x="8" s="1" nd="1"/>
        <i x="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Proposição" xr10:uid="{00000000-0013-0000-FFFF-FFFF06000000}" sourceName="Proposição">
  <pivotTables>
    <pivotTable tabId="3" name="Tabela dinâmica3"/>
  </pivotTables>
  <data>
    <tabular pivotCacheId="1" showMissing="0">
      <items count="1063">
        <i x="17" s="1"/>
        <i x="54" s="1"/>
        <i x="11" s="1"/>
        <i x="4" s="1"/>
        <i x="41" s="1"/>
        <i x="20" s="1"/>
        <i x="1" s="1"/>
        <i x="60" s="1"/>
        <i x="29" s="1"/>
        <i x="59" s="1"/>
        <i x="9" s="1"/>
        <i x="7" s="1"/>
        <i x="30" s="1"/>
        <i x="34" s="1"/>
        <i x="38" s="1"/>
        <i x="33" s="1"/>
        <i x="58" s="1"/>
        <i x="53" s="1"/>
        <i x="2" s="1"/>
        <i x="13" s="1"/>
        <i x="15" s="1"/>
        <i x="16" s="1"/>
        <i x="49" s="1"/>
        <i x="65" s="1"/>
        <i x="36" s="1"/>
        <i x="63" s="1"/>
        <i x="55" s="1"/>
        <i x="12" s="1"/>
        <i x="18" s="1"/>
        <i x="26" s="1"/>
        <i x="8" s="1"/>
        <i x="42" s="1"/>
        <i x="64" s="1"/>
        <i x="31" s="1"/>
        <i x="14" s="1"/>
        <i x="48" s="1"/>
        <i x="47" s="1"/>
        <i x="40" s="1"/>
        <i x="46" s="1"/>
        <i x="22" s="1"/>
        <i x="32" s="1"/>
        <i x="45" s="1"/>
        <i x="27" s="1"/>
        <i x="37" s="1"/>
        <i x="19" s="1"/>
        <i x="10" s="1"/>
        <i x="39" s="1"/>
        <i x="6" s="1"/>
        <i x="25" s="1"/>
        <i x="0" s="1"/>
        <i x="24" s="1"/>
        <i x="5" s="1"/>
        <i x="57" s="1"/>
        <i x="23" s="1"/>
        <i x="56" s="1"/>
        <i x="61" s="1"/>
        <i x="35" s="1"/>
        <i x="62" s="1"/>
        <i x="44" s="1"/>
        <i x="21" s="1"/>
        <i x="43" s="1"/>
        <i x="51" s="1"/>
        <i x="50" s="1"/>
        <i x="28" s="1"/>
        <i x="3" s="1"/>
        <i x="52" s="1"/>
        <i x="597" s="1" nd="1"/>
        <i x="966" s="1" nd="1"/>
        <i x="420" s="1" nd="1"/>
        <i x="500" s="1" nd="1"/>
        <i x="463" s="1" nd="1"/>
        <i x="308" s="1" nd="1"/>
        <i x="311" s="1" nd="1"/>
        <i x="1001" s="1" nd="1"/>
        <i x="167" s="1" nd="1"/>
        <i x="208" s="1" nd="1"/>
        <i x="1007" s="1" nd="1"/>
        <i x="841" s="1" nd="1"/>
        <i x="720" s="1" nd="1"/>
        <i x="596" s="1" nd="1"/>
        <i x="443" s="1" nd="1"/>
        <i x="964" s="1" nd="1"/>
        <i x="649" s="1" nd="1"/>
        <i x="134" s="1" nd="1"/>
        <i x="890" s="1" nd="1"/>
        <i x="465" s="1" nd="1"/>
        <i x="750" s="1" nd="1"/>
        <i x="753" s="1" nd="1"/>
        <i x="536" s="1" nd="1"/>
        <i x="1005" s="1" nd="1"/>
        <i x="394" s="1" nd="1"/>
        <i x="161" s="1" nd="1"/>
        <i x="587" s="1" nd="1"/>
        <i x="1033" s="1" nd="1"/>
        <i x="560" s="1" nd="1"/>
        <i x="99" s="1" nd="1"/>
        <i x="235" s="1" nd="1"/>
        <i x="594" s="1" nd="1"/>
        <i x="926" s="1" nd="1"/>
        <i x="852" s="1" nd="1"/>
        <i x="934" s="1" nd="1"/>
        <i x="233" s="1" nd="1"/>
        <i x="100" s="1" nd="1"/>
        <i x="503" s="1" nd="1"/>
        <i x="454" s="1" nd="1"/>
        <i x="396" s="1" nd="1"/>
        <i x="383" s="1" nd="1"/>
        <i x="319" s="1" nd="1"/>
        <i x="836" s="1" nd="1"/>
        <i x="708" s="1" nd="1"/>
        <i x="195" s="1" nd="1"/>
        <i x="354" s="1" nd="1"/>
        <i x="871" s="1" nd="1"/>
        <i x="578" s="1" nd="1"/>
        <i x="178" s="1" nd="1"/>
        <i x="752" s="1" nd="1"/>
        <i x="988" s="1" nd="1"/>
        <i x="219" s="1" nd="1"/>
        <i x="250" s="1" nd="1"/>
        <i x="801" s="1" nd="1"/>
        <i x="302" s="1" nd="1"/>
        <i x="932" s="1" nd="1"/>
        <i x="915" s="1" nd="1"/>
        <i x="796" s="1" nd="1"/>
        <i x="959" s="1" nd="1"/>
        <i x="977" s="1" nd="1"/>
        <i x="781" s="1" nd="1"/>
        <i x="909" s="1" nd="1"/>
        <i x="223" s="1" nd="1"/>
        <i x="232" s="1" nd="1"/>
        <i x="1040" s="1" nd="1"/>
        <i x="691" s="1" nd="1"/>
        <i x="692" s="1" nd="1"/>
        <i x="763" s="1" nd="1"/>
        <i x="706" s="1" nd="1"/>
        <i x="273" s="1" nd="1"/>
        <i x="189" s="1" nd="1"/>
        <i x="417" s="1" nd="1"/>
        <i x="356" s="1" nd="1"/>
        <i x="612" s="1" nd="1"/>
        <i x="505" s="1" nd="1"/>
        <i x="960" s="1" nd="1"/>
        <i x="826" s="1" nd="1"/>
        <i x="379" s="1" nd="1"/>
        <i x="506" s="1" nd="1"/>
        <i x="880" s="1" nd="1"/>
        <i x="850" s="1" nd="1"/>
        <i x="511" s="1" nd="1"/>
        <i x="800" s="1" nd="1"/>
        <i x="455" s="1" nd="1"/>
        <i x="1006" s="1" nd="1"/>
        <i x="437" s="1" nd="1"/>
        <i x="314" s="1" nd="1"/>
        <i x="644" s="1" nd="1"/>
        <i x="790" s="1" nd="1"/>
        <i x="553" s="1" nd="1"/>
        <i x="491" s="1" nd="1"/>
        <i x="220" s="1" nd="1"/>
        <i x="696" s="1" nd="1"/>
        <i x="135" s="1" nd="1"/>
        <i x="797" s="1" nd="1"/>
        <i x="689" s="1" nd="1"/>
        <i x="535" s="1" nd="1"/>
        <i x="666" s="1" nd="1"/>
        <i x="969" s="1" nd="1"/>
        <i x="674" s="1" nd="1"/>
        <i x="995" s="1" nd="1"/>
        <i x="1056" s="1" nd="1"/>
        <i x="777" s="1" nd="1"/>
        <i x="174" s="1" nd="1"/>
        <i x="292" s="1" nd="1"/>
        <i x="1011" s="1" nd="1"/>
        <i x="346" s="1" nd="1"/>
        <i x="184" s="1" nd="1"/>
        <i x="485" s="1" nd="1"/>
        <i x="837" s="1" nd="1"/>
        <i x="776" s="1" nd="1"/>
        <i x="906" s="1" nd="1"/>
        <i x="778" s="1" nd="1"/>
        <i x="654" s="1" nd="1"/>
        <i x="81" s="1" nd="1"/>
        <i x="270" s="1" nd="1"/>
        <i x="1041" s="1" nd="1"/>
        <i x="614" s="1" nd="1"/>
        <i x="986" s="1" nd="1"/>
        <i x="303" s="1" nd="1"/>
        <i x="432" s="1" nd="1"/>
        <i x="361" s="1" nd="1"/>
        <i x="742" s="1" nd="1"/>
        <i x="470" s="1" nd="1"/>
        <i x="257" s="1" nd="1"/>
        <i x="860" s="1" nd="1"/>
        <i x="607" s="1" nd="1"/>
        <i x="631" s="1" nd="1"/>
        <i x="125" s="1" nd="1"/>
        <i x="155" s="1" nd="1"/>
        <i x="291" s="1" nd="1"/>
        <i x="899" s="1" nd="1"/>
        <i x="496" s="1" nd="1"/>
        <i x="261" s="1" nd="1"/>
        <i x="441" s="1" nd="1"/>
        <i x="305" s="1" nd="1"/>
        <i x="551" s="1" nd="1"/>
        <i x="924" s="1" nd="1"/>
        <i x="686" s="1" nd="1"/>
        <i x="1057" s="1" nd="1"/>
        <i x="613" s="1" nd="1"/>
        <i x="269" s="1" nd="1"/>
        <i x="210" s="1" nd="1"/>
        <i x="529" s="1" nd="1"/>
        <i x="103" s="1" nd="1"/>
        <i x="574" s="1" nd="1"/>
        <i x="418" s="1" nd="1"/>
        <i x="263" s="1" nd="1"/>
        <i x="913" s="1" nd="1"/>
        <i x="1014" s="1" nd="1"/>
        <i x="671" s="1" nd="1"/>
        <i x="727" s="1" nd="1"/>
        <i x="952" s="1" nd="1"/>
        <i x="415" s="1" nd="1"/>
        <i x="723" s="1" nd="1"/>
        <i x="186" s="1" nd="1"/>
        <i x="240" s="1" nd="1"/>
        <i x="294" s="1" nd="1"/>
        <i x="442" s="1" nd="1"/>
        <i x="266" s="1" nd="1"/>
        <i x="1031" s="1" nd="1"/>
        <i x="941" s="1" nd="1"/>
        <i x="1037" s="1" nd="1"/>
        <i x="145" s="1" nd="1"/>
        <i x="823" s="1" nd="1"/>
        <i x="438" s="1" nd="1"/>
        <i x="767" s="1" nd="1"/>
        <i x="119" s="1" nd="1"/>
        <i x="473" s="1" nd="1"/>
        <i x="873" s="1" nd="1"/>
        <i x="541" s="1" nd="1"/>
        <i x="523" s="1" nd="1"/>
        <i x="315" s="1" nd="1"/>
        <i x="549" s="1" nd="1"/>
        <i x="623" s="1" nd="1"/>
        <i x="359" s="1" nd="1"/>
        <i x="115" s="1" nd="1"/>
        <i x="885" s="1" nd="1"/>
        <i x="944" s="1" nd="1"/>
        <i x="948" s="1" nd="1"/>
        <i x="343" s="1" nd="1"/>
        <i x="408" s="1" nd="1"/>
        <i x="298" s="1" nd="1"/>
        <i x="606" s="1" nd="1"/>
        <i x="684" s="1" nd="1"/>
        <i x="185" s="1" nd="1"/>
        <i x="392" s="1" nd="1"/>
        <i x="593" s="1" nd="1"/>
        <i x="274" s="1" nd="1"/>
        <i x="902" s="1" nd="1"/>
        <i x="378" s="1" nd="1"/>
        <i x="376" s="1" nd="1"/>
        <i x="815" s="1" nd="1"/>
        <i x="447" s="1" nd="1"/>
        <i x="569" s="1" nd="1"/>
        <i x="118" s="1" nd="1"/>
        <i x="507" s="1" nd="1"/>
        <i x="198" s="1" nd="1"/>
        <i x="1046" s="1" nd="1"/>
        <i x="200" s="1" nd="1"/>
        <i x="839" s="1" nd="1"/>
        <i x="281" s="1" nd="1"/>
        <i x="397" s="1" nd="1"/>
        <i x="842" s="1" nd="1"/>
        <i x="510" s="1" nd="1"/>
        <i x="90" s="1" nd="1"/>
        <i x="639" s="1" nd="1"/>
        <i x="645" s="1" nd="1"/>
        <i x="1052" s="1" nd="1"/>
        <i x="1053" s="1" nd="1"/>
        <i x="744" s="1" nd="1"/>
        <i x="843" s="1" nd="1"/>
        <i x="687" s="1" nd="1"/>
        <i x="911" s="1" nd="1"/>
        <i x="98" s="1" nd="1"/>
        <i x="635" s="1" nd="1"/>
        <i x="69" s="1" nd="1"/>
        <i x="643" s="1" nd="1"/>
        <i x="271" s="1" nd="1"/>
        <i x="889" s="1" nd="1"/>
        <i x="413" s="1" nd="1"/>
        <i x="301" s="1" nd="1"/>
        <i x="130" s="1" nd="1"/>
        <i x="853" s="1" nd="1"/>
        <i x="894" s="1" nd="1"/>
        <i x="462" s="1" nd="1"/>
        <i x="519" s="1" nd="1"/>
        <i x="382" s="1" nd="1"/>
        <i x="386" s="1" nd="1"/>
        <i x="183" s="1" nd="1"/>
        <i x="946" s="1" nd="1"/>
        <i x="1036" s="1" nd="1"/>
        <i x="792" s="1" nd="1"/>
        <i x="380" s="1" nd="1"/>
        <i x="611" s="1" nd="1"/>
        <i x="423" s="1" nd="1"/>
        <i x="819" s="1" nd="1"/>
        <i x="1010" s="1" nd="1"/>
        <i x="619" s="1" nd="1"/>
        <i x="93" s="1" nd="1"/>
        <i x="887" s="1" nd="1"/>
        <i x="1012" s="1" nd="1"/>
        <i x="285" s="1" nd="1"/>
        <i x="807" s="1" nd="1"/>
        <i x="307" s="1" nd="1"/>
        <i x="309" s="1" nd="1"/>
        <i x="236" s="1" nd="1"/>
        <i x="404" s="1" nd="1"/>
        <i x="362" s="1" nd="1"/>
        <i x="942" s="1" nd="1"/>
        <i x="610" s="1" nd="1"/>
        <i x="647" s="1" nd="1"/>
        <i x="512" s="1" nd="1"/>
        <i x="618" s="1" nd="1"/>
        <i x="808" s="1" nd="1"/>
        <i x="367" s="1" nd="1"/>
        <i x="810" s="1" nd="1"/>
        <i x="576" s="1" nd="1"/>
        <i x="662" s="1" nd="1"/>
        <i x="545" s="1" nd="1"/>
        <i x="1017" s="1" nd="1"/>
        <i x="1023" s="1" nd="1"/>
        <i x="751" s="1" nd="1"/>
        <i x="329" s="1" nd="1"/>
        <i x="131" s="1" nd="1"/>
        <i x="75" s="1" nd="1"/>
        <i x="260" s="1" nd="1"/>
        <i x="1000" s="1" nd="1"/>
        <i x="173" s="1" nd="1"/>
        <i x="568" s="1" nd="1"/>
        <i x="430" s="1" nd="1"/>
        <i x="575" s="1" nd="1"/>
        <i x="341" s="1" nd="1"/>
        <i x="573" s="1" nd="1"/>
        <i x="835" s="1" nd="1"/>
        <i x="863" s="1" nd="1"/>
        <i x="203" s="1" nd="1"/>
        <i x="814" s="1" nd="1"/>
        <i x="749" s="1" nd="1"/>
        <i x="650" s="1" nd="1"/>
        <i x="845" s="1" nd="1"/>
        <i x="316" s="1" nd="1"/>
        <i x="994" s="1" nd="1"/>
        <i x="711" s="1" nd="1"/>
        <i x="766" s="1" nd="1"/>
        <i x="409" s="1" nd="1"/>
        <i x="987" s="1" nd="1"/>
        <i x="600" s="1" nd="1"/>
        <i x="558" s="1" nd="1"/>
        <i x="434" s="1" nd="1"/>
        <i x="881" s="1" nd="1"/>
        <i x="940" s="1" nd="1"/>
        <i x="588" s="1" nd="1"/>
        <i x="352" s="1" nd="1"/>
        <i x="290" s="1" nd="1"/>
        <i x="516" s="1" nd="1"/>
        <i x="181" s="1" nd="1"/>
        <i x="94" s="1" nd="1"/>
        <i x="478" s="1" nd="1"/>
        <i x="782" s="1" nd="1"/>
        <i x="326" s="1" nd="1"/>
        <i x="831" s="1" nd="1"/>
        <i x="528" s="1" nd="1"/>
        <i x="562" s="1" nd="1"/>
        <i x="679" s="1" nd="1"/>
        <i x="813" s="1" nd="1"/>
        <i x="963" s="1" nd="1"/>
        <i x="381" s="1" nd="1"/>
        <i x="583" s="1" nd="1"/>
        <i x="108" s="1" nd="1"/>
        <i x="859" s="1" nd="1"/>
        <i x="897" s="1" nd="1"/>
        <i x="561" s="1" nd="1"/>
        <i x="563" s="1" nd="1"/>
        <i x="566" s="1" nd="1"/>
        <i x="898" s="1" nd="1"/>
        <i x="900" s="1" nd="1"/>
        <i x="1048" s="1" nd="1"/>
        <i x="550" s="1" nd="1"/>
        <i x="238" s="1" nd="1"/>
        <i x="419" s="1" nd="1"/>
        <i x="816" s="1" nd="1"/>
        <i x="515" s="1" nd="1"/>
        <i x="758" s="1" nd="1"/>
        <i x="1042" s="1" nd="1"/>
        <i x="464" s="1" nd="1"/>
        <i x="601" s="1" nd="1"/>
        <i x="660" s="1" nd="1"/>
        <i x="693" s="1" nd="1"/>
        <i x="761" s="1" nd="1"/>
        <i x="668" s="1" nd="1"/>
        <i x="1038" s="1" nd="1"/>
        <i x="487" s="1" nd="1"/>
        <i x="729" s="1" nd="1"/>
        <i x="730" s="1" nd="1"/>
        <i x="803" s="1" nd="1"/>
        <i x="1054" s="1" nd="1"/>
        <i x="1060" s="1" nd="1"/>
        <i x="194" s="1" nd="1"/>
        <i x="739" s="1" nd="1"/>
        <i x="70" s="1" nd="1"/>
        <i x="972" s="1" nd="1"/>
        <i x="976" s="1" nd="1"/>
        <i x="1020" s="1" nd="1"/>
        <i x="246" s="1" nd="1"/>
        <i x="190" s="1" nd="1"/>
        <i x="414" s="1" nd="1"/>
        <i x="299" s="1" nd="1"/>
        <i x="403" s="1" nd="1"/>
        <i x="626" s="1" nd="1"/>
        <i x="984" s="1" nd="1"/>
        <i x="1015" s="1" nd="1"/>
        <i x="765" s="1" nd="1"/>
        <i x="795" s="1" nd="1"/>
        <i x="570" s="1" nd="1"/>
        <i x="226" s="1" nd="1"/>
        <i x="399" s="1" nd="1"/>
        <i x="288" s="1" nd="1"/>
        <i x="475" s="1" nd="1"/>
        <i x="275" s="1" nd="1"/>
        <i x="448" s="1" nd="1"/>
        <i x="474" s="1" nd="1"/>
        <i x="740" s="1" nd="1"/>
        <i x="152" s="1" nd="1"/>
        <i x="935" s="1" nd="1"/>
        <i x="838" s="1" nd="1"/>
        <i x="922" s="1" nd="1"/>
        <i x="834" s="1" nd="1"/>
        <i x="1055" s="1" nd="1"/>
        <i x="978" s="1" nd="1"/>
        <i x="493" s="1" nd="1"/>
        <i x="543" s="1" nd="1"/>
        <i x="239" s="1" nd="1"/>
        <i x="310" s="1" nd="1"/>
        <i x="436" s="1" nd="1"/>
        <i x="556" s="1" nd="1"/>
        <i x="182" s="1" nd="1"/>
        <i x="851" s="1" nd="1"/>
        <i x="371" s="1" nd="1"/>
        <i x="372" s="1" nd="1"/>
        <i x="425" s="1" nd="1"/>
        <i x="811" s="1" nd="1"/>
        <i x="908" s="1" nd="1"/>
        <i x="244" s="1" nd="1"/>
        <i x="406" s="1" nd="1"/>
        <i x="599" s="1" nd="1"/>
        <i x="402" s="1" nd="1"/>
        <i x="227" s="1" nd="1"/>
        <i x="89" s="1" nd="1"/>
        <i x="520" s="1" nd="1"/>
        <i x="1044" s="1" nd="1"/>
        <i x="943" s="1" nd="1"/>
        <i x="264" s="1" nd="1"/>
        <i x="132" s="1" nd="1"/>
        <i x="129" s="1" nd="1"/>
        <i x="928" s="1" nd="1"/>
        <i x="869" s="1" nd="1"/>
        <i x="95" s="1" nd="1"/>
        <i x="731" s="1" nd="1"/>
        <i x="896" s="1" nd="1"/>
        <i x="991" s="1" nd="1"/>
        <i x="296" s="1" nd="1"/>
        <i x="460" s="1" nd="1"/>
        <i x="330" s="1" nd="1"/>
        <i x="333" s="1" nd="1"/>
        <i x="334" s="1" nd="1"/>
        <i x="888" s="1" nd="1"/>
        <i x="663" s="1" nd="1"/>
        <i x="366" s="1" nd="1"/>
        <i x="980" s="1" nd="1"/>
        <i x="407" s="1" nd="1"/>
        <i x="705" s="1" nd="1"/>
        <i x="552" s="1" nd="1"/>
        <i x="602" s="1" nd="1"/>
        <i x="659" s="1" nd="1"/>
        <i x="268" s="1" nd="1"/>
        <i x="216" s="1" nd="1"/>
        <i x="345" s="1" nd="1"/>
        <i x="350" s="1" nd="1"/>
        <i x="876" s="1" nd="1"/>
        <i x="312" s="1" nd="1"/>
        <i x="584" s="1" nd="1"/>
        <i x="884" s="1" nd="1"/>
        <i x="127" s="1" nd="1"/>
        <i x="451" s="1" nd="1"/>
        <i x="338" s="1" nd="1"/>
        <i x="353" s="1" nd="1"/>
        <i x="738" s="1" nd="1"/>
        <i x="658" s="1" nd="1"/>
        <i x="147" s="1" nd="1"/>
        <i x="384" s="1" nd="1"/>
        <i x="459" s="1" nd="1"/>
        <i x="854" s="1" nd="1"/>
        <i x="581" s="1" nd="1"/>
        <i x="787" s="1" nd="1"/>
        <i x="637" s="1" nd="1"/>
        <i x="357" s="1" nd="1"/>
        <i x="255" s="1" nd="1"/>
        <i x="395" s="1" nd="1"/>
        <i x="365" s="1" nd="1"/>
        <i x="424" s="1" nd="1"/>
        <i x="297" s="1" nd="1"/>
        <i x="864" s="1" nd="1"/>
        <i x="865" s="1" nd="1"/>
        <i x="101" s="1" nd="1"/>
        <i x="106" s="1" nd="1"/>
        <i x="199" s="1" nd="1"/>
        <i x="728" s="1" nd="1"/>
        <i x="445" s="1" nd="1"/>
        <i x="486" s="1" nd="1"/>
        <i x="363" s="1" nd="1"/>
        <i x="450" s="1" nd="1"/>
        <i x="492" s="1" nd="1"/>
        <i x="446" s="1" nd="1"/>
        <i x="388" s="1" nd="1"/>
        <i x="427" s="1" nd="1"/>
        <i x="546" s="1" nd="1"/>
        <i x="586" s="1" nd="1"/>
        <i x="495" s="1" nd="1"/>
        <i x="532" s="1" nd="1"/>
        <i x="428" s="1" nd="1"/>
        <i x="513" s="1" nd="1"/>
        <i x="390" s="1" nd="1"/>
        <i x="444" s="1" nd="1"/>
        <i x="657" s="1" nd="1"/>
        <i x="526" s="1" nd="1"/>
        <i x="717" s="1" nd="1"/>
        <i x="970" s="1" nd="1"/>
        <i x="636" s="1" nd="1"/>
        <i x="846" s="1" nd="1"/>
        <i x="756" s="1" nd="1"/>
        <i x="630" s="1" nd="1"/>
        <i x="707" s="1" nd="1"/>
        <i x="293" s="1" nd="1"/>
        <i x="883" s="1" nd="1"/>
        <i x="429" s="1" nd="1"/>
        <i x="670" s="1" nd="1"/>
        <i x="476" s="1" nd="1"/>
        <i x="295" s="1" nd="1"/>
        <i x="317" s="1" nd="1"/>
        <i x="374" s="1" nd="1"/>
        <i x="531" s="1" nd="1"/>
        <i x="377" s="1" nd="1"/>
        <i x="579" s="1" nd="1"/>
        <i x="806" s="1" nd="1"/>
        <i x="771" s="1" nd="1"/>
        <i x="677" s="1" nd="1"/>
        <i x="786" s="1" nd="1"/>
        <i x="772" s="1" nd="1"/>
        <i x="868" s="1" nd="1"/>
        <i x="844" s="1" nd="1"/>
        <i x="97" s="1" nd="1"/>
        <i x="1025" s="1" nd="1"/>
        <i x="209" s="1" nd="1"/>
        <i x="477" s="1" nd="1"/>
        <i x="440" s="1" nd="1"/>
        <i x="411" s="1" nd="1"/>
        <i x="910" s="1" nd="1"/>
        <i x="128" s="1" nd="1"/>
        <i x="237" s="1" nd="1"/>
        <i x="544" s="1" nd="1"/>
        <i x="694" s="1" nd="1"/>
        <i x="480" s="1" nd="1"/>
        <i x="632" s="1" nd="1"/>
        <i x="525" s="1" nd="1"/>
        <i x="775" s="1" nd="1"/>
        <i x="699" s="1" nd="1"/>
        <i x="741" s="1" nd="1"/>
        <i x="886" s="1" nd="1"/>
        <i x="855" s="1" nd="1"/>
        <i x="517" s="1" nd="1"/>
        <i x="918" s="1" nd="1"/>
        <i x="933" s="1" nd="1"/>
        <i x="945" s="1" nd="1"/>
        <i x="856" s="1" nd="1"/>
        <i x="833" s="1" nd="1"/>
        <i x="385" s="1" nd="1"/>
        <i x="973" s="1" nd="1"/>
        <i x="117" s="1" nd="1"/>
        <i x="929" s="1" nd="1"/>
        <i x="358" s="1" nd="1"/>
        <i x="482" s="1" nd="1"/>
        <i x="331" s="1" nd="1"/>
        <i x="700" s="1" nd="1"/>
        <i x="633" s="1" nd="1"/>
        <i x="824" s="1" nd="1"/>
        <i x="822" s="1" nd="1"/>
        <i x="931" s="1" nd="1"/>
        <i x="783" s="1" nd="1"/>
        <i x="812" s="1" nd="1"/>
        <i x="1030" s="1" nd="1"/>
        <i x="107" s="1" nd="1"/>
        <i x="401" s="1" nd="1"/>
        <i x="1027" s="1" nd="1"/>
        <i x="672" s="1" nd="1"/>
        <i x="798" s="1" nd="1"/>
        <i x="629" s="1" nd="1"/>
        <i x="828" s="1" nd="1"/>
        <i x="391" s="1" nd="1"/>
        <i x="920" s="1" nd="1"/>
        <i x="501" s="1" nd="1"/>
        <i x="983" s="1" nd="1"/>
        <i x="92" s="1" nd="1"/>
        <i x="992" s="1" nd="1"/>
        <i x="743" s="1" nd="1"/>
        <i x="939" s="1" nd="1"/>
        <i x="86" s="1" nd="1"/>
        <i x="146" s="1" nd="1"/>
        <i x="514" s="1" nd="1"/>
        <i x="502" s="1" nd="1"/>
        <i x="949" s="1" nd="1"/>
        <i x="769" s="1" nd="1"/>
        <i x="685" s="1" nd="1"/>
        <i x="916" s="1" nd="1"/>
        <i x="702" s="1" nd="1"/>
        <i x="849" s="1" nd="1"/>
        <i x="624" s="1" nd="1"/>
        <i x="653" s="1" nd="1"/>
        <i x="832" s="1" nd="1"/>
        <i x="804" s="1" nd="1"/>
        <i x="829" s="1" nd="1"/>
        <i x="925" s="1" nd="1"/>
        <i x="858" s="1" nd="1"/>
        <i x="764" s="1" nd="1"/>
        <i x="1022" s="1" nd="1"/>
        <i x="534" s="1" nd="1"/>
        <i x="688" s="1" nd="1"/>
        <i x="393" s="1" nd="1"/>
        <i x="72" s="1" nd="1"/>
        <i x="193" s="1" nd="1"/>
        <i x="467" s="1" nd="1"/>
        <i x="224" s="1" nd="1"/>
        <i x="324" s="1" nd="1"/>
        <i x="360" s="1" nd="1"/>
        <i x="733" s="1" nd="1"/>
        <i x="328" s="1" nd="1"/>
        <i x="256" s="1" nd="1"/>
        <i x="735" s="1" nd="1"/>
        <i x="472" s="1" nd="1"/>
        <i x="537" s="1" nd="1"/>
        <i x="370" s="1" nd="1"/>
        <i x="879" s="1" nd="1"/>
        <i x="1002" s="1" nd="1"/>
        <i x="989" s="1" nd="1"/>
        <i x="847" s="1" nd="1"/>
        <i x="990" s="1" nd="1"/>
        <i x="936" s="1" nd="1"/>
        <i x="252" s="1" nd="1"/>
        <i x="77" s="1" nd="1"/>
        <i x="280" s="1" nd="1"/>
        <i x="282" s="1" nd="1"/>
        <i x="421" s="1" nd="1"/>
        <i x="123" s="1" nd="1"/>
        <i x="719" s="1" nd="1"/>
        <i x="862" s="1" nd="1"/>
        <i x="373" s="1" nd="1"/>
        <i x="617" s="1" nd="1"/>
        <i x="817" s="1" nd="1"/>
        <i x="163" s="1" nd="1"/>
        <i x="830" s="1" nd="1"/>
        <i x="286" s="1" nd="1"/>
        <i x="874" s="1" nd="1"/>
        <i x="337" s="1" nd="1"/>
        <i x="214" s="1" nd="1"/>
        <i x="937" s="1" nd="1"/>
        <i x="961" s="1" nd="1"/>
        <i x="164" s="1" nd="1"/>
        <i x="300" s="1" nd="1"/>
        <i x="971" s="1" nd="1"/>
        <i x="109" s="1" nd="1"/>
        <i x="1035" s="1" nd="1"/>
        <i x="919" s="1" nd="1"/>
        <i x="400" s="1" nd="1"/>
        <i x="930" s="1" nd="1"/>
        <i x="165" s="1" nd="1"/>
        <i x="180" s="1" nd="1"/>
        <i x="153" s="1" nd="1"/>
        <i x="609" s="1" nd="1"/>
        <i x="713" s="1" nd="1"/>
        <i x="1008" s="1" nd="1"/>
        <i x="710" s="1" nd="1"/>
        <i x="759" s="1" nd="1"/>
        <i x="582" s="1" nd="1"/>
        <i x="91" s="1" nd="1"/>
        <i x="452" s="1" nd="1"/>
        <i x="405" s="1" nd="1"/>
        <i x="466" s="1" nd="1"/>
        <i x="469" s="1" nd="1"/>
        <i x="471" s="1" nd="1"/>
        <i x="938" s="1" nd="1"/>
        <i x="1034" s="1" nd="1"/>
        <i x="628" s="1" nd="1"/>
        <i x="157" s="1" nd="1"/>
        <i x="1013" s="1" nd="1"/>
        <i x="538" s="1" nd="1"/>
        <i x="870" s="1" nd="1"/>
        <i x="957" s="1" nd="1"/>
        <i x="196" s="1" nd="1"/>
        <i x="820" s="1" nd="1"/>
        <i x="306" s="1" nd="1"/>
        <i x="788" s="1" nd="1"/>
        <i x="304" s="1" nd="1"/>
        <i x="805" s="1" nd="1"/>
        <i x="348" s="1" nd="1"/>
        <i x="398" s="1" nd="1"/>
        <i x="703" s="1" nd="1"/>
        <i x="565" s="1" nd="1"/>
        <i x="287" s="1" nd="1"/>
        <i x="539" s="1" nd="1"/>
        <i x="433" s="1" nd="1"/>
        <i x="142" s="1" nd="1"/>
        <i x="1028" s="1" nd="1"/>
        <i x="818" s="1" nd="1"/>
        <i x="754" s="1" nd="1"/>
        <i x="698" s="1" nd="1"/>
        <i x="468" s="1" nd="1"/>
        <i x="1018" s="1" nd="1"/>
        <i x="927" s="1" nd="1"/>
        <i x="540" s="1" nd="1"/>
        <i x="201" s="1" nd="1"/>
        <i x="665" s="1" nd="1"/>
        <i x="794" s="1" nd="1"/>
        <i x="595" s="1" nd="1"/>
        <i x="675" s="1" nd="1"/>
        <i x="410" s="1" nd="1"/>
        <i x="997" s="1" nd="1"/>
        <i x="655" s="1" nd="1"/>
        <i x="577" s="1" nd="1"/>
        <i x="917" s="1" nd="1"/>
        <i x="508" s="1" nd="1"/>
        <i x="524" s="1" nd="1"/>
        <i x="901" s="1" nd="1"/>
        <i x="567" s="1" nd="1"/>
        <i x="389" s="1" nd="1"/>
        <i x="1024" s="1" nd="1"/>
        <i x="667" s="1" nd="1"/>
        <i x="640" s="1" nd="1"/>
        <i x="1021" s="1" nd="1"/>
        <i x="461" s="1" nd="1"/>
        <i x="603" s="1" nd="1"/>
        <i x="620" s="1" nd="1"/>
        <i x="84" s="1" nd="1"/>
        <i x="73" s="1" nd="1"/>
        <i x="114" s="1" nd="1"/>
        <i x="895" s="1" nd="1"/>
        <i x="673" s="1" nd="1"/>
        <i x="499" s="1" nd="1"/>
        <i x="530" s="1" nd="1"/>
        <i x="141" s="1" nd="1"/>
        <i x="166" s="1" nd="1"/>
        <i x="638" s="1" nd="1"/>
        <i x="144" s="1" nd="1"/>
        <i x="678" s="1" nd="1"/>
        <i x="564" s="1" nd="1"/>
        <i x="912" s="1" nd="1"/>
        <i x="695" s="1" nd="1"/>
        <i x="197" s="1" nd="1"/>
        <i x="222" s="1" nd="1"/>
        <i x="1003" s="1" nd="1"/>
        <i x="669" s="1" nd="1"/>
        <i x="82" s="1" nd="1"/>
        <i x="349" s="1" nd="1"/>
        <i x="85" s="1" nd="1"/>
        <i x="789" s="1" nd="1"/>
        <i x="126" s="1" nd="1"/>
        <i x="979" s="1" nd="1"/>
        <i x="1045" s="1" nd="1"/>
        <i x="138" s="1" nd="1"/>
        <i x="121" s="1" nd="1"/>
        <i x="604" s="1" nd="1"/>
        <i x="590" s="1" nd="1"/>
        <i x="71" s="1" nd="1"/>
        <i x="656" s="1" nd="1"/>
        <i x="664" s="1" nd="1"/>
        <i x="642" s="1" nd="1"/>
        <i x="139" s="1" nd="1"/>
        <i x="110" s="1" nd="1"/>
        <i x="154" s="1" nd="1"/>
        <i x="1047" s="1" nd="1"/>
        <i x="712" s="1" nd="1"/>
        <i x="621" s="1" nd="1"/>
        <i x="641" s="1" nd="1"/>
        <i x="527" s="1" nd="1"/>
        <i x="204" s="1" nd="1"/>
        <i x="1058" s="1" nd="1"/>
        <i x="676" s="1" nd="1"/>
        <i x="162" s="1" nd="1"/>
        <i x="840" s="1" nd="1"/>
        <i x="229" s="1" nd="1"/>
        <i x="722" s="1" nd="1"/>
        <i x="762" s="1" nd="1"/>
        <i x="725" s="1" nd="1"/>
        <i x="651" s="1" nd="1"/>
        <i x="721" s="1" nd="1"/>
        <i x="592" s="1" nd="1"/>
        <i x="571" s="1" nd="1"/>
        <i x="1029" s="1" nd="1"/>
        <i x="68" s="1" nd="1"/>
        <i x="1009" s="1" nd="1"/>
        <i x="489" s="1" nd="1"/>
        <i x="1004" s="1" nd="1"/>
        <i x="985" s="1" nd="1"/>
        <i x="974" s="1" nd="1"/>
        <i x="122" s="1" nd="1"/>
        <i x="591" s="1" nd="1"/>
        <i x="188" s="1" nd="1"/>
        <i x="169" s="1" nd="1"/>
        <i x="498" s="1" nd="1"/>
        <i x="615" s="1" nd="1"/>
        <i x="230" s="1" nd="1"/>
        <i x="211" s="1" nd="1"/>
        <i x="175" s="1" nd="1"/>
        <i x="680" s="1" nd="1"/>
        <i x="151" s="1" nd="1"/>
        <i x="160" s="1" nd="1"/>
        <i x="559" s="1" nd="1"/>
        <i x="225" s="1" nd="1"/>
        <i x="1019" s="1" nd="1"/>
        <i x="547" s="1" nd="1"/>
        <i x="494" s="1" nd="1"/>
        <i x="344" s="1" nd="1"/>
        <i x="231" s="1" nd="1"/>
        <i x="150" s="1" nd="1"/>
        <i x="116" s="1" nd="1"/>
        <i x="78" s="1" nd="1"/>
        <i x="768" s="1" nd="1"/>
        <i x="734" s="1" nd="1"/>
        <i x="877" s="1" nd="1"/>
        <i x="177" s="1" nd="1"/>
        <i x="793" s="1" nd="1"/>
        <i x="648" s="1" nd="1"/>
        <i x="773" s="1" nd="1"/>
        <i x="483" s="1" nd="1"/>
        <i x="682" s="1" nd="1"/>
        <i x="1032" s="1" nd="1"/>
        <i x="533" s="1" nd="1"/>
        <i x="83" s="1" nd="1"/>
        <i x="339" s="1" nd="1"/>
        <i x="342" s="1" nd="1"/>
        <i x="1050" s="1" nd="1"/>
        <i x="104" s="1" nd="1"/>
        <i x="215" s="1" nd="1"/>
        <i x="172" s="1" nd="1"/>
        <i x="878" s="1" nd="1"/>
        <i x="774" s="1" nd="1"/>
        <i x="622" s="1" nd="1"/>
        <i x="262" s="1" nd="1"/>
        <i x="76" s="1" nd="1"/>
        <i x="848" s="1" nd="1"/>
        <i x="313" s="1" nd="1"/>
        <i x="923" s="1" nd="1"/>
        <i x="718" s="1" nd="1"/>
        <i x="1049" s="1" nd="1"/>
        <i x="435" s="1" nd="1"/>
        <i x="780" s="1" nd="1"/>
        <i x="368" s="1" nd="1"/>
        <i x="872" s="1" nd="1"/>
        <i x="724" s="1" nd="1"/>
        <i x="714" s="1" nd="1"/>
        <i x="785" s="1" nd="1"/>
        <i x="748" s="1" nd="1"/>
        <i x="323" s="1" nd="1"/>
        <i x="704" s="1" nd="1"/>
        <i x="187" s="1" nd="1"/>
        <i x="497" s="1" nd="1"/>
        <i x="289" s="1" nd="1"/>
        <i x="996" s="1" nd="1"/>
        <i x="148" s="1" nd="1"/>
        <i x="241" s="1" nd="1"/>
        <i x="726" s="1" nd="1"/>
        <i x="542" s="1" nd="1"/>
        <i x="784" s="1" nd="1"/>
        <i x="827" s="1" nd="1"/>
        <i x="284" s="1" nd="1"/>
        <i x="112" s="1" nd="1"/>
        <i x="866" s="1" nd="1"/>
        <i x="1062" s="1" nd="1"/>
        <i x="321" s="1" nd="1"/>
        <i x="821" s="1" nd="1"/>
        <i x="791" s="1" nd="1"/>
        <i x="251" s="1" nd="1"/>
        <i x="265" s="1" nd="1"/>
        <i x="325" s="1" nd="1"/>
        <i x="746" s="1" nd="1"/>
        <i x="747" s="1" nd="1"/>
        <i x="213" s="1" nd="1"/>
        <i x="170" s="1" nd="1"/>
        <i x="279" s="1" nd="1"/>
        <i x="245" s="1" nd="1"/>
        <i x="253" s="1" nd="1"/>
        <i x="737" s="1" nd="1"/>
        <i x="715" s="1" nd="1"/>
        <i x="318" s="1" nd="1"/>
        <i x="779" s="1" nd="1"/>
        <i x="277" s="1" nd="1"/>
        <i x="431" s="1" nd="1"/>
        <i x="809" s="1" nd="1"/>
        <i x="760" s="1" nd="1"/>
        <i x="683" s="1" nd="1"/>
        <i x="903" s="1" nd="1"/>
        <i x="242" s="1" nd="1"/>
        <i x="206" s="1" nd="1"/>
        <i x="1061" s="1" nd="1"/>
        <i x="521" s="1" nd="1"/>
        <i x="74" s="1" nd="1"/>
        <i x="456" s="1" nd="1"/>
        <i x="159" s="1" nd="1"/>
        <i x="509" s="1" nd="1"/>
        <i x="168" s="1" nd="1"/>
        <i x="267" s="1" nd="1"/>
        <i x="998" s="1" nd="1"/>
        <i x="488" s="1" nd="1"/>
        <i x="137" s="1" nd="1"/>
        <i x="518" s="1" nd="1"/>
        <i x="893" s="1" nd="1"/>
        <i x="736" s="1" nd="1"/>
        <i x="661" s="1" nd="1"/>
        <i x="416" s="1" nd="1"/>
        <i x="1059" s="1" nd="1"/>
        <i x="1039" s="1" nd="1"/>
        <i x="982" s="1" nd="1"/>
        <i x="249" s="1" nd="1"/>
        <i x="616" s="1" nd="1"/>
        <i x="634" s="1" nd="1"/>
        <i x="1043" s="1" nd="1"/>
        <i x="598" s="1" nd="1"/>
        <i x="124" s="1" nd="1"/>
        <i x="158" s="1" nd="1"/>
        <i x="102" s="1" nd="1"/>
        <i x="79" s="1" nd="1"/>
        <i x="217" s="1" nd="1"/>
        <i x="202" s="1" nd="1"/>
        <i x="701" s="1" nd="1"/>
        <i x="907" s="1" nd="1"/>
        <i x="905" s="1" nd="1"/>
        <i x="258" s="1" nd="1"/>
        <i x="322" s="1" nd="1"/>
        <i x="272" s="1" nd="1"/>
        <i x="1051" s="1" nd="1"/>
        <i x="143" s="1" nd="1"/>
        <i x="572" s="1" nd="1"/>
        <i x="968" s="1" nd="1"/>
        <i x="953" s="1" nd="1"/>
        <i x="484" s="1" nd="1"/>
        <i x="962" s="1" nd="1"/>
        <i x="457" s="1" nd="1"/>
        <i x="999" s="1" nd="1"/>
        <i x="958" s="1" nd="1"/>
        <i x="327" s="1" nd="1"/>
        <i x="965" s="1" nd="1"/>
        <i x="340" s="1" nd="1"/>
        <i x="449" s="1" nd="1"/>
        <i x="745" s="1" nd="1"/>
        <i x="956" s="1" nd="1"/>
        <i x="825" s="1" nd="1"/>
        <i x="947" s="1" nd="1"/>
        <i x="422" s="1" nd="1"/>
        <i x="426" s="1" nd="1"/>
        <i x="625" s="1" nd="1"/>
        <i x="490" s="1" nd="1"/>
        <i x="111" s="1" nd="1"/>
        <i x="479" s="1" nd="1"/>
        <i x="967" s="1" nd="1"/>
        <i x="234" s="1" nd="1"/>
        <i x="955" s="1" nd="1"/>
        <i x="212" s="1" nd="1"/>
        <i x="191" s="1" nd="1"/>
        <i x="882" s="1" nd="1"/>
        <i x="891" s="1" nd="1"/>
        <i x="770" s="1" nd="1"/>
        <i x="481" s="1" nd="1"/>
        <i x="336" s="1" nd="1"/>
        <i x="332" s="1" nd="1"/>
        <i x="1016" s="1" nd="1"/>
        <i x="627" s="1" nd="1"/>
        <i x="105" s="1" nd="1"/>
        <i x="176" s="1" nd="1"/>
        <i x="681" s="1" nd="1"/>
        <i x="171" s="1" nd="1"/>
        <i x="504" s="1" nd="1"/>
        <i x="149" s="1" nd="1"/>
        <i x="120" s="1" nd="1"/>
        <i x="605" s="1" nd="1"/>
        <i x="585" s="1" nd="1"/>
        <i x="954" s="1" nd="1"/>
        <i x="1026" s="1" nd="1"/>
        <i x="914" s="1" nd="1"/>
        <i x="697" s="1" nd="1"/>
        <i x="96" s="1" nd="1"/>
        <i x="875" s="1" nd="1"/>
        <i x="243" s="1" nd="1"/>
        <i x="589" s="1" nd="1"/>
        <i x="608" s="1" nd="1"/>
        <i x="904" s="1" nd="1"/>
        <i x="140" s="1" nd="1"/>
        <i x="80" s="1" nd="1"/>
        <i x="347" s="1" nd="1"/>
        <i x="555" s="1" nd="1"/>
        <i x="88" s="1" nd="1"/>
        <i x="580" s="1" nd="1"/>
        <i x="557" s="1" nd="1"/>
        <i x="981" s="1" nd="1"/>
        <i x="113" s="1" nd="1"/>
        <i x="799" s="1" nd="1"/>
        <i x="136" s="1" nd="1"/>
        <i x="690" s="1" nd="1"/>
        <i x="259" s="1" nd="1"/>
        <i x="439" s="1" nd="1"/>
        <i x="453" s="1" nd="1"/>
        <i x="755" s="1" nd="1"/>
        <i x="87" s="1" nd="1"/>
        <i x="975" s="1" nd="1"/>
        <i x="205" s="1" nd="1"/>
        <i x="133" s="1" nd="1"/>
        <i x="192" s="1" nd="1"/>
        <i x="221" s="1" nd="1"/>
        <i x="218" s="1" nd="1"/>
        <i x="66" s="1" nd="1"/>
        <i x="320" s="1" nd="1"/>
        <i x="228" s="1" nd="1"/>
        <i x="276" s="1" nd="1"/>
        <i x="732" s="1" nd="1"/>
        <i x="716" s="1" nd="1"/>
        <i x="861" s="1" nd="1"/>
        <i x="867" s="1" nd="1"/>
        <i x="369" s="1" nd="1"/>
        <i x="802" s="1" nd="1"/>
        <i x="857" s="1" nd="1"/>
        <i x="652" s="1" nd="1"/>
        <i x="522" s="1" nd="1"/>
        <i x="156" s="1" nd="1"/>
        <i x="351" s="1" nd="1"/>
        <i x="283" s="1" nd="1"/>
        <i x="254" s="1" nd="1"/>
        <i x="387" s="1" nd="1"/>
        <i x="355" s="1" nd="1"/>
        <i x="179" s="1" nd="1"/>
        <i x="248" s="1" nd="1"/>
        <i x="458" s="1" nd="1"/>
        <i x="247" s="1" nd="1"/>
        <i x="207" s="1" nd="1"/>
        <i x="278" s="1" nd="1"/>
        <i x="335" s="1" nd="1"/>
        <i x="412" s="1" nd="1"/>
        <i x="375" s="1" nd="1"/>
        <i x="548" s="1" nd="1"/>
        <i x="709" s="1" nd="1"/>
        <i x="921" s="1" nd="1"/>
        <i x="554" s="1" nd="1"/>
        <i x="892" s="1" nd="1"/>
        <i x="646" s="1" nd="1"/>
        <i x="993" s="1" nd="1"/>
        <i x="364" s="1" nd="1"/>
        <i x="757" s="1" nd="1"/>
        <i x="950" s="1" nd="1"/>
        <i x="951" s="1" nd="1"/>
        <i x="67"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Partido_do_Autor" xr10:uid="{00000000-0013-0000-FFFF-FFFF07000000}" sourceName="Partido do Autor">
  <pivotTables>
    <pivotTable tabId="3" name="Tabela dinâmica3"/>
  </pivotTables>
  <data>
    <tabular pivotCacheId="1" showMissing="0">
      <items count="52">
        <i x="19" s="1"/>
        <i x="15" s="1"/>
        <i x="11" s="1"/>
        <i x="0" s="1"/>
        <i x="3" s="1"/>
        <i x="14" s="1"/>
        <i x="16" s="1"/>
        <i x="4" s="1"/>
        <i x="9" s="1"/>
        <i x="13" s="1"/>
        <i x="12" s="1"/>
        <i x="10" s="1"/>
        <i x="1" s="1"/>
        <i x="7" s="1"/>
        <i x="8" s="1"/>
        <i x="2" s="1"/>
        <i x="18" s="1"/>
        <i x="17" s="1"/>
        <i x="20" s="1"/>
        <i x="6" s="1"/>
        <i x="5" s="1"/>
        <i x="47" s="1" nd="1"/>
        <i x="29" s="1" nd="1"/>
        <i x="34" s="1" nd="1"/>
        <i x="24" s="1" nd="1"/>
        <i x="42" s="1" nd="1"/>
        <i x="30" s="1" nd="1"/>
        <i x="27" s="1" nd="1"/>
        <i x="43" s="1" nd="1"/>
        <i x="49" s="1" nd="1"/>
        <i x="48" s="1" nd="1"/>
        <i x="35" s="1" nd="1"/>
        <i x="28" s="1" nd="1"/>
        <i x="38" s="1" nd="1"/>
        <i x="40" s="1" nd="1"/>
        <i x="46" s="1" nd="1"/>
        <i x="50" s="1" nd="1"/>
        <i x="23" s="1" nd="1"/>
        <i x="41" s="1" nd="1"/>
        <i x="36" s="1" nd="1"/>
        <i x="37" s="1" nd="1"/>
        <i x="25" s="1" nd="1"/>
        <i x="32" s="1" nd="1"/>
        <i x="51" s="1" nd="1"/>
        <i x="26" s="1" nd="1"/>
        <i x="45" s="1" nd="1"/>
        <i x="22" s="1" nd="1"/>
        <i x="33" s="1" nd="1"/>
        <i x="39" s="1" nd="1"/>
        <i x="31" s="1" nd="1"/>
        <i x="44" s="1" nd="1"/>
        <i x="21"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UF_do_Autor" xr10:uid="{00000000-0013-0000-FFFF-FFFF08000000}" sourceName="UF do Autor">
  <pivotTables>
    <pivotTable tabId="3" name="Tabela dinâmica3"/>
  </pivotTables>
  <data>
    <tabular pivotCacheId="1" showMissing="0">
      <items count="32">
        <i x="22" s="1"/>
        <i x="5" s="1"/>
        <i x="9" s="1"/>
        <i x="10" s="1"/>
        <i x="12" s="1"/>
        <i x="3" s="1"/>
        <i x="20" s="1"/>
        <i x="7" s="1"/>
        <i x="21" s="1"/>
        <i x="15" s="1"/>
        <i x="19" s="1"/>
        <i x="1" s="1"/>
        <i x="6" s="1"/>
        <i x="2" s="1"/>
        <i x="11" s="1"/>
        <i x="16" s="1"/>
        <i x="0" s="1"/>
        <i x="8" s="1"/>
        <i x="14" s="1"/>
        <i x="18" s="1"/>
        <i x="13" s="1"/>
        <i x="4" s="1"/>
        <i x="17" s="1"/>
        <i x="25" s="1" nd="1"/>
        <i x="26" s="1" nd="1"/>
        <i x="28" s="1" nd="1"/>
        <i x="31" s="1" nd="1"/>
        <i x="30" s="1" nd="1"/>
        <i x="29" s="1" nd="1"/>
        <i x="27" s="1" nd="1"/>
        <i x="24" s="1" nd="1"/>
        <i x="23"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Partido_do_Relator" xr10:uid="{00000000-0013-0000-FFFF-FFFF09000000}" sourceName="Partido do Relator">
  <pivotTables>
    <pivotTable tabId="3" name="Tabela dinâmica3"/>
  </pivotTables>
  <data>
    <tabular pivotCacheId="1" showMissing="0">
      <items count="43">
        <i x="7" s="1"/>
        <i x="9" s="1"/>
        <i x="1" s="1"/>
        <i x="10" s="1"/>
        <i x="0" s="1"/>
        <i x="3" s="1"/>
        <i x="12" s="1"/>
        <i x="2" s="1"/>
        <i x="14" s="1"/>
        <i x="13" s="1"/>
        <i x="8" s="1"/>
        <i x="5" s="1"/>
        <i x="6" s="1"/>
        <i x="11" s="1"/>
        <i x="15" s="1"/>
        <i x="4" s="1"/>
        <i x="25" s="1" nd="1"/>
        <i x="22" s="1" nd="1"/>
        <i x="37" s="1" nd="1"/>
        <i x="33" s="1" nd="1"/>
        <i x="19" s="1" nd="1"/>
        <i x="40" s="1" nd="1"/>
        <i x="42" s="1" nd="1"/>
        <i x="29" s="1" nd="1"/>
        <i x="18" s="1" nd="1"/>
        <i x="34" s="1" nd="1"/>
        <i x="35" s="1" nd="1"/>
        <i x="36" s="1" nd="1"/>
        <i x="24" s="1" nd="1"/>
        <i x="21" s="1" nd="1"/>
        <i x="41" s="1" nd="1"/>
        <i x="30" s="1" nd="1"/>
        <i x="26" s="1" nd="1"/>
        <i x="31" s="1" nd="1"/>
        <i x="39" s="1" nd="1"/>
        <i x="17" s="1" nd="1"/>
        <i x="23" s="1" nd="1"/>
        <i x="27" s="1" nd="1"/>
        <i x="32" s="1" nd="1"/>
        <i x="38" s="1" nd="1"/>
        <i x="20" s="1" nd="1"/>
        <i x="28" s="1" nd="1"/>
        <i x="16"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UF_do_Relator" xr10:uid="{00000000-0013-0000-FFFF-FFFF0A000000}" sourceName="UF do Relator">
  <pivotTables>
    <pivotTable tabId="3" name="Tabela dinâmica3"/>
  </pivotTables>
  <data>
    <tabular pivotCacheId="1" showMissing="0">
      <items count="35">
        <i x="6" s="1"/>
        <i x="0" s="1"/>
        <i x="9" s="1"/>
        <i x="8" s="1"/>
        <i x="11" s="1"/>
        <i x="1" s="1"/>
        <i x="10" s="1"/>
        <i x="13" s="1"/>
        <i x="5" s="1"/>
        <i x="3" s="1"/>
        <i x="12" s="1"/>
        <i x="2" s="1"/>
        <i x="7" s="1"/>
        <i x="4" s="1"/>
        <i x="16" s="1" nd="1"/>
        <i x="25" s="1" nd="1"/>
        <i x="23" s="1" nd="1"/>
        <i x="18" s="1" nd="1"/>
        <i x="30" s="1" nd="1"/>
        <i x="26" s="1" nd="1"/>
        <i x="27" s="1" nd="1"/>
        <i x="21" s="1" nd="1"/>
        <i x="22" s="1" nd="1"/>
        <i x="31" s="1" nd="1"/>
        <i x="20" s="1" nd="1"/>
        <i x="24" s="1" nd="1"/>
        <i x="29" s="1" nd="1"/>
        <i x="17" s="1" nd="1"/>
        <i x="33" s="1" nd="1"/>
        <i x="34" s="1" nd="1"/>
        <i x="19" s="1" nd="1"/>
        <i x="32" s="1" nd="1"/>
        <i x="15" s="1" nd="1"/>
        <i x="28" s="1" nd="1"/>
        <i x="1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ma" xr10:uid="{00000000-0014-0000-FFFF-FFFF01000000}" cache="SegmentaçãodeDados_Tema" caption="Tema" rowHeight="241300"/>
  <slicer name="Impacto 1" xr10:uid="{00000000-0014-0000-FFFF-FFFF03000000}" cache="SegmentaçãodeDados_Impacto" caption="Impacto" rowHeight="241300"/>
  <slicer name="Posicionamento 1" xr10:uid="{00000000-0014-0000-FFFF-FFFF04000000}" cache="SegmentaçãodeDados_Posicionamento" caption="Posicionamento" rowHeight="241300"/>
  <slicer name="Tipo de Proposição" xr10:uid="{00000000-0014-0000-FFFF-FFFF05000000}" cache="SegmentaçãodeDados_Tipo_de_Proposição" caption="Tipo de Proposição" rowHeight="241300"/>
  <slicer name="Proposição" xr10:uid="{00000000-0014-0000-FFFF-FFFF06000000}" cache="SegmentaçãodeDados_Proposição" caption="Proposição" startItem="18" rowHeight="241300"/>
  <slicer name="Partido do Autor" xr10:uid="{00000000-0014-0000-FFFF-FFFF07000000}" cache="SegmentaçãodeDados_Partido_do_Autor" caption="Partido do Autor" startItem="15" rowHeight="241300"/>
  <slicer name="UF do Autor" xr10:uid="{00000000-0014-0000-FFFF-FFFF08000000}" cache="SegmentaçãodeDados_UF_do_Autor" caption="UF do Autor" startItem="3" rowHeight="241300"/>
  <slicer name="Partido do Relator" xr10:uid="{00000000-0014-0000-FFFF-FFFF09000000}" cache="SegmentaçãodeDados_Partido_do_Relator" caption="Partido do Relator" rowHeight="241300"/>
  <slicer name="UF do Relator" xr10:uid="{00000000-0014-0000-FFFF-FFFF0A000000}" cache="SegmentaçãodeDados_UF_do_Relator" caption="UF do Relator" rowHeight="241300"/>
  <slicer name="Local Atual 1" xr10:uid="{00000000-0014-0000-FFFF-FFFF0B000000}" cache="SegmentaçãodeDados_Local_Atual" caption="Local Atual"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lanilhadePLs" displayName="PlanilhadePLs" ref="A2:T68" totalsRowShown="0" headerRowDxfId="22" dataDxfId="20" headerRowBorderDxfId="21">
  <autoFilter ref="A2:T68" xr:uid="{93395FCE-8CF8-4E4E-8008-A134E785C392}"/>
  <sortState xmlns:xlrd2="http://schemas.microsoft.com/office/spreadsheetml/2017/richdata2" ref="A3:T68">
    <sortCondition descending="1" ref="O2:O68"/>
  </sortState>
  <tableColumns count="20">
    <tableColumn id="1" xr3:uid="{00000000-0010-0000-0000-000001000000}" name="Tema" dataDxfId="19"/>
    <tableColumn id="3" xr3:uid="{00000000-0010-0000-0000-000003000000}" name="Impacto" dataDxfId="18"/>
    <tableColumn id="4" xr3:uid="{00000000-0010-0000-0000-000004000000}" name="Posicionamento" dataDxfId="17"/>
    <tableColumn id="19" xr3:uid="{00000000-0010-0000-0000-000013000000}" name="Tipo de Proposição" dataDxfId="16"/>
    <tableColumn id="5" xr3:uid="{00000000-0010-0000-0000-000005000000}" name="Proposição" dataDxfId="15" dataCellStyle="Hiperlink"/>
    <tableColumn id="6" xr3:uid="{00000000-0010-0000-0000-000006000000}" name="Ementa" dataDxfId="14"/>
    <tableColumn id="7" xr3:uid="{00000000-0010-0000-0000-000007000000}" name="Despacho" dataDxfId="13"/>
    <tableColumn id="8" xr3:uid="{00000000-0010-0000-0000-000008000000}" name="Autor " dataDxfId="12"/>
    <tableColumn id="9" xr3:uid="{00000000-0010-0000-0000-000009000000}" name="Partido do Autor" dataDxfId="11"/>
    <tableColumn id="10" xr3:uid="{00000000-0010-0000-0000-00000A000000}" name="UF do Autor" dataDxfId="10"/>
    <tableColumn id="11" xr3:uid="{00000000-0010-0000-0000-00000B000000}" name="Local Atual" dataDxfId="9"/>
    <tableColumn id="12" xr3:uid="{00000000-0010-0000-0000-00000C000000}" name="Relator Atual" dataDxfId="8"/>
    <tableColumn id="18" xr3:uid="{00000000-0010-0000-0000-000012000000}" name="Partido do Relator" dataDxfId="7"/>
    <tableColumn id="17" xr3:uid="{00000000-0010-0000-0000-000011000000}" name="UF do Relator" dataDxfId="6"/>
    <tableColumn id="13" xr3:uid="{00000000-0010-0000-0000-00000D000000}" name="Data da última movimentação" dataDxfId="5"/>
    <tableColumn id="14" xr3:uid="{00000000-0010-0000-0000-00000E000000}" name="Últimas movimentações relevantes" dataDxfId="4"/>
    <tableColumn id="2" xr3:uid="{F292DF90-7E81-4CF3-A6AC-7B6BFC8117D0}" name="Estratégia" dataDxfId="3"/>
    <tableColumn id="15" xr3:uid="{00000000-0010-0000-0000-00000F000000}" name="Ações" dataDxfId="2"/>
    <tableColumn id="20" xr3:uid="{86AAD06D-ED96-4A1E-8E57-BB4E15E1BC7B}" name="Comentários" dataDxfId="1"/>
    <tableColumn id="16" xr3:uid="{00000000-0010-0000-0000-000010000000}" name="Proposição apensada ao" dataDxfId="0"/>
  </tableColumns>
  <tableStyleInfo name="Estilo de Tabela 1" showFirstColumn="0" showLastColumn="0" showRowStripes="1" showColumnStripes="0"/>
</table>
</file>

<file path=xl/theme/theme1.xml><?xml version="1.0" encoding="utf-8"?>
<a:theme xmlns:a="http://schemas.openxmlformats.org/drawingml/2006/main" name="Tema do Office">
  <a:themeElements>
    <a:clrScheme name="BMJ theme">
      <a:dk1>
        <a:sysClr val="windowText" lastClr="000000"/>
      </a:dk1>
      <a:lt1>
        <a:sysClr val="window" lastClr="FFFFFF"/>
      </a:lt1>
      <a:dk2>
        <a:srgbClr val="273249"/>
      </a:dk2>
      <a:lt2>
        <a:srgbClr val="D8D8D8"/>
      </a:lt2>
      <a:accent1>
        <a:srgbClr val="273249"/>
      </a:accent1>
      <a:accent2>
        <a:srgbClr val="DC9D00"/>
      </a:accent2>
      <a:accent3>
        <a:srgbClr val="7C879C"/>
      </a:accent3>
      <a:accent4>
        <a:srgbClr val="004C50"/>
      </a:accent4>
      <a:accent5>
        <a:srgbClr val="5C8D70"/>
      </a:accent5>
      <a:accent6>
        <a:srgbClr val="EEDB7F"/>
      </a:accent6>
      <a:hlink>
        <a:srgbClr val="7C879C"/>
      </a:hlink>
      <a:folHlink>
        <a:srgbClr val="DC9D00"/>
      </a:folHlink>
    </a:clrScheme>
    <a:fontScheme name="Escritório">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camara.leg.br/proposicoesWeb/fichadetramitacao?idProposicao=2192231" TargetMode="External"/><Relationship Id="rId21" Type="http://schemas.openxmlformats.org/officeDocument/2006/relationships/hyperlink" Target="http://www.camara.gov.br/proposicoesWeb/fichadetramitacao?idProposicao=501637" TargetMode="External"/><Relationship Id="rId42" Type="http://schemas.openxmlformats.org/officeDocument/2006/relationships/hyperlink" Target="https://www.camara.leg.br/proposicoesWeb/fichadetramitacao?idProposicao=2259304" TargetMode="External"/><Relationship Id="rId47" Type="http://schemas.openxmlformats.org/officeDocument/2006/relationships/hyperlink" Target="https://www25.senado.leg.br/web/atividade/materias/-/materia/144989" TargetMode="External"/><Relationship Id="rId63" Type="http://schemas.openxmlformats.org/officeDocument/2006/relationships/hyperlink" Target="https://www.camara.leg.br/proposicoesWeb/fichadetramitacao?idProposicao=2252295&amp;ord=1" TargetMode="External"/><Relationship Id="rId68" Type="http://schemas.openxmlformats.org/officeDocument/2006/relationships/hyperlink" Target="https://www.camara.leg.br/proposicoesWeb/fichadetramitacao?idProposicao=2305879" TargetMode="External"/><Relationship Id="rId84" Type="http://schemas.openxmlformats.org/officeDocument/2006/relationships/drawing" Target="../drawings/drawing2.xml"/><Relationship Id="rId16" Type="http://schemas.openxmlformats.org/officeDocument/2006/relationships/hyperlink" Target="http://www.camara.gov.br/proposicoesWeb/fichadetramitacao?idProposicao=2093330" TargetMode="External"/><Relationship Id="rId11" Type="http://schemas.openxmlformats.org/officeDocument/2006/relationships/hyperlink" Target="http://www.camara.gov.br/proposicoesWeb/fichadetramitacao?idProposicao=520996" TargetMode="External"/><Relationship Id="rId32" Type="http://schemas.openxmlformats.org/officeDocument/2006/relationships/hyperlink" Target="https://www.camara.leg.br/proposicoesWeb/fichadetramitacao?idProposicao=2192691" TargetMode="External"/><Relationship Id="rId37" Type="http://schemas.openxmlformats.org/officeDocument/2006/relationships/hyperlink" Target="https://www.camara.leg.br/proposicoesWeb/fichadetramitacao?idProposicao=2249374" TargetMode="External"/><Relationship Id="rId53" Type="http://schemas.openxmlformats.org/officeDocument/2006/relationships/hyperlink" Target="https://www.camara.leg.br/proposicoesWeb/fichadetramitacao?idProposicao=2150996&amp;ord=1" TargetMode="External"/><Relationship Id="rId58" Type="http://schemas.openxmlformats.org/officeDocument/2006/relationships/hyperlink" Target="https://www.camara.leg.br/proposicoesWeb/fichadetramitacao?idProposicao=2252295&amp;ord=1" TargetMode="External"/><Relationship Id="rId74" Type="http://schemas.openxmlformats.org/officeDocument/2006/relationships/hyperlink" Target="https://www.camara.leg.br/proposicoesWeb/fichadetramitacao?idProposicao=353982&amp;ord=1" TargetMode="External"/><Relationship Id="rId79" Type="http://schemas.openxmlformats.org/officeDocument/2006/relationships/hyperlink" Target="https://www.camara.leg.br/proposicoesWeb/fichadetramitacao?idProposicao=2191621" TargetMode="External"/><Relationship Id="rId5" Type="http://schemas.openxmlformats.org/officeDocument/2006/relationships/hyperlink" Target="http://www.camara.gov.br/proposicoesWeb/fichadetramitacao?idProposicao=353982" TargetMode="External"/><Relationship Id="rId19" Type="http://schemas.openxmlformats.org/officeDocument/2006/relationships/hyperlink" Target="http://www.camara.gov.br/proposicoesWeb/fichadetramitacao?idProposicao=321088" TargetMode="External"/><Relationship Id="rId14" Type="http://schemas.openxmlformats.org/officeDocument/2006/relationships/hyperlink" Target="http://www.camara.gov.br/proposicoesWeb/fichadetramitacao?idProposicao=414906&amp;ord=1" TargetMode="External"/><Relationship Id="rId22" Type="http://schemas.openxmlformats.org/officeDocument/2006/relationships/hyperlink" Target="https://www.camara.leg.br/proposicoesWeb/fichadetramitacao?idProposicao=2191207" TargetMode="External"/><Relationship Id="rId27" Type="http://schemas.openxmlformats.org/officeDocument/2006/relationships/hyperlink" Target="https://www.camara.leg.br/proposicoesWeb/fichadetramitacao?idProposicao=2191694" TargetMode="External"/><Relationship Id="rId30" Type="http://schemas.openxmlformats.org/officeDocument/2006/relationships/hyperlink" Target="https://www.camara.leg.br/proposicoesWeb/fichadetramitacao?idProposicao=522804" TargetMode="External"/><Relationship Id="rId35" Type="http://schemas.openxmlformats.org/officeDocument/2006/relationships/hyperlink" Target="https://www.camara.leg.br/proposicoesWeb/fichadetramitacao?idProposicao=2185292" TargetMode="External"/><Relationship Id="rId43" Type="http://schemas.openxmlformats.org/officeDocument/2006/relationships/hyperlink" Target="https://www.camara.leg.br/proposicoesWeb/fichadetramitacao?idProposicao=2259965" TargetMode="External"/><Relationship Id="rId48" Type="http://schemas.openxmlformats.org/officeDocument/2006/relationships/hyperlink" Target="https://www.camara.leg.br/proposicoesWeb/fichadetramitacao?idProposicao=2263513" TargetMode="External"/><Relationship Id="rId56" Type="http://schemas.openxmlformats.org/officeDocument/2006/relationships/hyperlink" Target="https://www.camara.leg.br/proposicoesWeb/fichadetramitacao?idProposicao=2182645&amp;ord=1" TargetMode="External"/><Relationship Id="rId64" Type="http://schemas.openxmlformats.org/officeDocument/2006/relationships/hyperlink" Target="https://www.camara.leg.br/proposicoesWeb/fichadetramitacao?idProposicao=2150996&amp;ord=1" TargetMode="External"/><Relationship Id="rId69" Type="http://schemas.openxmlformats.org/officeDocument/2006/relationships/hyperlink" Target="https://legis.senado.leg.br/sdleg-getter/documento?dm=8966993&amp;ts=1620424478652&amp;disposition=inline" TargetMode="External"/><Relationship Id="rId77" Type="http://schemas.openxmlformats.org/officeDocument/2006/relationships/hyperlink" Target="https://www.camara.leg.br/proposicoesWeb/fichadetramitacao?idProposicao=2238132" TargetMode="External"/><Relationship Id="rId8" Type="http://schemas.openxmlformats.org/officeDocument/2006/relationships/hyperlink" Target="http://www.camara.gov.br/proposicoesWeb/fichadetramitacao?idProposicao=19496" TargetMode="External"/><Relationship Id="rId51" Type="http://schemas.openxmlformats.org/officeDocument/2006/relationships/hyperlink" Target="https://www.camara.leg.br/proposicoesWeb/fichadetramitacao?idProposicao=2268086" TargetMode="External"/><Relationship Id="rId72" Type="http://schemas.openxmlformats.org/officeDocument/2006/relationships/hyperlink" Target="https://www.camara.leg.br/proposicoesWeb/fichadetramitacao?idProposicao=2195611&amp;ord=1" TargetMode="External"/><Relationship Id="rId80" Type="http://schemas.openxmlformats.org/officeDocument/2006/relationships/hyperlink" Target="https://www.camara.leg.br/proposicoesWeb/fichadetramitacao?idProposicao=2259978" TargetMode="External"/><Relationship Id="rId85" Type="http://schemas.openxmlformats.org/officeDocument/2006/relationships/table" Target="../tables/table1.xml"/><Relationship Id="rId3" Type="http://schemas.openxmlformats.org/officeDocument/2006/relationships/hyperlink" Target="http://www25.senado.leg.br/web/atividade/materias/-/materia/120996" TargetMode="External"/><Relationship Id="rId12" Type="http://schemas.openxmlformats.org/officeDocument/2006/relationships/hyperlink" Target="http://www.camara.gov.br/proposicoesWeb/fichadetramitacao?idProposicao=251853" TargetMode="External"/><Relationship Id="rId17" Type="http://schemas.openxmlformats.org/officeDocument/2006/relationships/hyperlink" Target="http://www.camara.gov.br/proposicoesWeb/fichadetramitacao?idProposicao=2151252" TargetMode="External"/><Relationship Id="rId25" Type="http://schemas.openxmlformats.org/officeDocument/2006/relationships/hyperlink" Target="https://www.camara.leg.br/proposicoesWeb/fichadetramitacao?idProposicao=2190462" TargetMode="External"/><Relationship Id="rId33" Type="http://schemas.openxmlformats.org/officeDocument/2006/relationships/hyperlink" Target="https://www.camara.leg.br/proposicoesWeb/fichadetramitacao?idProposicao=360369" TargetMode="External"/><Relationship Id="rId38" Type="http://schemas.openxmlformats.org/officeDocument/2006/relationships/hyperlink" Target="https://www.camara.leg.br/proposicoesWeb/fichadetramitacao?idProposicao=2252484&amp;fichaAmigavel=nao" TargetMode="External"/><Relationship Id="rId46" Type="http://schemas.openxmlformats.org/officeDocument/2006/relationships/hyperlink" Target="https://www25.senado.leg.br/web/atividade/materias/-/materia/144670" TargetMode="External"/><Relationship Id="rId59" Type="http://schemas.openxmlformats.org/officeDocument/2006/relationships/hyperlink" Target="https://www.camara.leg.br/proposicoesWeb/fichadetramitacao?idProposicao=2270917" TargetMode="External"/><Relationship Id="rId67" Type="http://schemas.openxmlformats.org/officeDocument/2006/relationships/hyperlink" Target="https://www.camara.leg.br/proposicoesWeb/fichadetramitacao?idProposicao=2278544" TargetMode="External"/><Relationship Id="rId20" Type="http://schemas.openxmlformats.org/officeDocument/2006/relationships/hyperlink" Target="http://www.camara.gov.br/proposicoesWeb/fichadetramitacao?idProposicao=2152715" TargetMode="External"/><Relationship Id="rId41" Type="http://schemas.openxmlformats.org/officeDocument/2006/relationships/hyperlink" Target="https://www.camara.leg.br/proposicoesWeb/fichadetramitacao?idProposicao=2255181&amp;fichaAmigavel=nao" TargetMode="External"/><Relationship Id="rId54" Type="http://schemas.openxmlformats.org/officeDocument/2006/relationships/hyperlink" Target="https://www.camara.leg.br/proposicoesWeb/fichadetramitacao?idProposicao=551686&amp;ord=1" TargetMode="External"/><Relationship Id="rId62" Type="http://schemas.openxmlformats.org/officeDocument/2006/relationships/hyperlink" Target="https://www25.senado.leg.br/web/atividade/materias/-/materia/146675" TargetMode="External"/><Relationship Id="rId70" Type="http://schemas.openxmlformats.org/officeDocument/2006/relationships/hyperlink" Target="https://www.camara.leg.br/propostas-legislativas/2265450" TargetMode="External"/><Relationship Id="rId75" Type="http://schemas.openxmlformats.org/officeDocument/2006/relationships/hyperlink" Target="https://www.camara.leg.br/proposicoesWeb/fichadetramitacao?idProposicao=2081397" TargetMode="External"/><Relationship Id="rId83" Type="http://schemas.openxmlformats.org/officeDocument/2006/relationships/printerSettings" Target="../printerSettings/printerSettings2.bin"/><Relationship Id="rId1" Type="http://schemas.openxmlformats.org/officeDocument/2006/relationships/hyperlink" Target="http://www.camara.gov.br/proposicoesWeb/fichadetramitacao?idProposicao=2083927" TargetMode="External"/><Relationship Id="rId6" Type="http://schemas.openxmlformats.org/officeDocument/2006/relationships/hyperlink" Target="http://www.camara.gov.br/proposicoesWeb/fichadetramitacao?idProposicao=364339" TargetMode="External"/><Relationship Id="rId15" Type="http://schemas.openxmlformats.org/officeDocument/2006/relationships/hyperlink" Target="http://www.camara.gov.br/proposicoesWeb/fichadetramitacao?idProposicao=465325&amp;ord=1" TargetMode="External"/><Relationship Id="rId23" Type="http://schemas.openxmlformats.org/officeDocument/2006/relationships/hyperlink" Target="https://www.camara.leg.br/proposicoesWeb/fichadetramitacao?idProposicao=2191112" TargetMode="External"/><Relationship Id="rId28" Type="http://schemas.openxmlformats.org/officeDocument/2006/relationships/hyperlink" Target="https://www.camara.leg.br/proposicoesWeb/fichadetramitacao?idProposicao=2182645" TargetMode="External"/><Relationship Id="rId36" Type="http://schemas.openxmlformats.org/officeDocument/2006/relationships/hyperlink" Target="https://www25.senado.leg.br/web/atividade/materias/-/materia/141715" TargetMode="External"/><Relationship Id="rId49" Type="http://schemas.openxmlformats.org/officeDocument/2006/relationships/hyperlink" Target="https://www.camara.leg.br/proposicoesWeb/fichadetramitacao?idProposicao=2267065" TargetMode="External"/><Relationship Id="rId57" Type="http://schemas.openxmlformats.org/officeDocument/2006/relationships/hyperlink" Target="https://www.camara.leg.br/proposicoesWeb/fichadetramitacao?idProposicao=2242319&amp;ord=1" TargetMode="External"/><Relationship Id="rId10" Type="http://schemas.openxmlformats.org/officeDocument/2006/relationships/hyperlink" Target="http://www.camara.gov.br/proposicoesWeb/fichadetramitacao?idProposicao=124654" TargetMode="External"/><Relationship Id="rId31" Type="http://schemas.openxmlformats.org/officeDocument/2006/relationships/hyperlink" Target="https://www.camara.leg.br/proposicoesWeb/fichadetramitacao?idProposicao=2147312" TargetMode="External"/><Relationship Id="rId44" Type="http://schemas.openxmlformats.org/officeDocument/2006/relationships/hyperlink" Target="https://www.camara.leg.br/proposicoesWeb/fichadetramitacao?idProposicao=2260528" TargetMode="External"/><Relationship Id="rId52" Type="http://schemas.openxmlformats.org/officeDocument/2006/relationships/hyperlink" Target="https://www.camara.leg.br/proposicoesWeb/fichadetramitacao?idProposicao=551686&amp;ord=1" TargetMode="External"/><Relationship Id="rId60" Type="http://schemas.openxmlformats.org/officeDocument/2006/relationships/hyperlink" Target="https://www25.senado.leg.br/web/atividade/materias/-/materia/147203" TargetMode="External"/><Relationship Id="rId65" Type="http://schemas.openxmlformats.org/officeDocument/2006/relationships/hyperlink" Target="https://www.camara.leg.br/proposicoesWeb/fichadetramitacao?idProposicao=2150996&amp;ord=1" TargetMode="External"/><Relationship Id="rId73" Type="http://schemas.openxmlformats.org/officeDocument/2006/relationships/hyperlink" Target="https://www.camara.leg.br/proposicoesWeb/fichadetramitacao?idProposicao=2170712&amp;ord=1" TargetMode="External"/><Relationship Id="rId78" Type="http://schemas.openxmlformats.org/officeDocument/2006/relationships/hyperlink" Target="https://www25.senado.leg.br/web/atividade/materias/-/materia/137513" TargetMode="External"/><Relationship Id="rId81" Type="http://schemas.openxmlformats.org/officeDocument/2006/relationships/hyperlink" Target="http://www.camara.gov.br/proposicoesWeb/fichadetramitacao?idProposicao=996276" TargetMode="External"/><Relationship Id="rId4" Type="http://schemas.openxmlformats.org/officeDocument/2006/relationships/hyperlink" Target="http://www.camara.gov.br/proposicoesWeb/fichadetramitacao?idProposicao=135198" TargetMode="External"/><Relationship Id="rId9" Type="http://schemas.openxmlformats.org/officeDocument/2006/relationships/hyperlink" Target="http://www.camara.gov.br/proposicoesWeb/fichadetramitacao?idProposicao=608740" TargetMode="External"/><Relationship Id="rId13" Type="http://schemas.openxmlformats.org/officeDocument/2006/relationships/hyperlink" Target="http://www.camara.gov.br/proposicoesWeb/fichadetramitacao?idProposicao=2138672" TargetMode="External"/><Relationship Id="rId18" Type="http://schemas.openxmlformats.org/officeDocument/2006/relationships/hyperlink" Target="http://www.camara.gov.br/proposicoesWeb/fichadetramitacao?idProposicao=1266611" TargetMode="External"/><Relationship Id="rId39" Type="http://schemas.openxmlformats.org/officeDocument/2006/relationships/hyperlink" Target="https://www.camara.leg.br/proposicoesWeb/fichadetramitacao?idProposicao=2252295" TargetMode="External"/><Relationship Id="rId34" Type="http://schemas.openxmlformats.org/officeDocument/2006/relationships/hyperlink" Target="https://www.camara.leg.br/proposicoesWeb/fichadetramitacao?idProposicao=494596" TargetMode="External"/><Relationship Id="rId50" Type="http://schemas.openxmlformats.org/officeDocument/2006/relationships/hyperlink" Target="https://www.camara.leg.br/proposicoesWeb/fichadetramitacao?idProposicao=2267861" TargetMode="External"/><Relationship Id="rId55" Type="http://schemas.openxmlformats.org/officeDocument/2006/relationships/hyperlink" Target="https://www.camara.leg.br/proposicoesWeb/fichadetramitacao?idProposicao=2121515&amp;ord=1" TargetMode="External"/><Relationship Id="rId76" Type="http://schemas.openxmlformats.org/officeDocument/2006/relationships/hyperlink" Target="https://www.camara.leg.br/proposicoesWeb/fichadetramitacao?idProposicao=2254024" TargetMode="External"/><Relationship Id="rId7" Type="http://schemas.openxmlformats.org/officeDocument/2006/relationships/hyperlink" Target="http://www.camara.gov.br/proposicoesWeb/fichadetramitacao?idProposicao=19405" TargetMode="External"/><Relationship Id="rId71" Type="http://schemas.openxmlformats.org/officeDocument/2006/relationships/hyperlink" Target="https://www.camara.leg.br/proposicoesWeb/fichadetramitacao?idProposicao=2150996&amp;ord=1" TargetMode="External"/><Relationship Id="rId2" Type="http://schemas.openxmlformats.org/officeDocument/2006/relationships/hyperlink" Target="https://www.camara.leg.br/proposicoesWeb/fichadetramitacao?idProposicao=2087332" TargetMode="External"/><Relationship Id="rId29" Type="http://schemas.openxmlformats.org/officeDocument/2006/relationships/hyperlink" Target="https://www25.senado.leg.br/web/atividade/materias/-/materia/131969" TargetMode="External"/><Relationship Id="rId24" Type="http://schemas.openxmlformats.org/officeDocument/2006/relationships/hyperlink" Target="https://www.camara.leg.br/proposicoesWeb/fichadetramitacao?idProposicao=2190758" TargetMode="External"/><Relationship Id="rId40" Type="http://schemas.openxmlformats.org/officeDocument/2006/relationships/hyperlink" Target="https://www.camara.leg.br/proposicoesWeb/fichadetramitacao?idProposicao=2252509" TargetMode="External"/><Relationship Id="rId45" Type="http://schemas.openxmlformats.org/officeDocument/2006/relationships/hyperlink" Target="https://www25.senado.leg.br/web/atividade/materias/-/materia/144610" TargetMode="External"/><Relationship Id="rId66" Type="http://schemas.openxmlformats.org/officeDocument/2006/relationships/hyperlink" Target="https://www.camara.leg.br/proposicoesWeb/fichadetramitacao?idProposicao=346504&amp;ord=1" TargetMode="External"/><Relationship Id="rId61" Type="http://schemas.openxmlformats.org/officeDocument/2006/relationships/hyperlink" Target="https://www25.senado.leg.br/web/atividade/materias/-/materia/147235" TargetMode="External"/><Relationship Id="rId82" Type="http://schemas.openxmlformats.org/officeDocument/2006/relationships/hyperlink" Target="https://www.camara.leg.br/propostas-legislativas/2268880"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44"/>
  <sheetViews>
    <sheetView showGridLines="0" showRowColHeaders="0" tabSelected="1" workbookViewId="0">
      <selection activeCell="P30" sqref="P30"/>
    </sheetView>
  </sheetViews>
  <sheetFormatPr defaultColWidth="0" defaultRowHeight="15" zeroHeight="1" x14ac:dyDescent="0.25"/>
  <cols>
    <col min="1" max="31" width="9.28515625" style="2" customWidth="1"/>
    <col min="32" max="16384" width="9.28515625" style="2" hidden="1"/>
  </cols>
  <sheetData>
    <row r="1" spans="1:31" x14ac:dyDescent="0.25">
      <c r="A1" s="156" t="s">
        <v>370</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row>
    <row r="2" spans="1:31" x14ac:dyDescent="0.25">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row>
    <row r="3" spans="1:31" x14ac:dyDescent="0.25">
      <c r="A3" s="157"/>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row>
    <row r="4" spans="1:31" x14ac:dyDescent="0.25">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row>
    <row r="5" spans="1:31" s="9" customFormat="1" x14ac:dyDescent="0.25"/>
    <row r="6" spans="1:31" s="9" customFormat="1" x14ac:dyDescent="0.25"/>
    <row r="7" spans="1:31" s="9" customFormat="1" x14ac:dyDescent="0.25"/>
    <row r="8" spans="1:31" s="9" customFormat="1" x14ac:dyDescent="0.25"/>
    <row r="9" spans="1:31" s="9" customFormat="1" x14ac:dyDescent="0.25"/>
    <row r="10" spans="1:31" s="9" customFormat="1" x14ac:dyDescent="0.25"/>
    <row r="11" spans="1:31" s="9" customFormat="1" x14ac:dyDescent="0.25"/>
    <row r="12" spans="1:31" s="9" customFormat="1" x14ac:dyDescent="0.25"/>
    <row r="13" spans="1:31" s="9" customFormat="1" x14ac:dyDescent="0.25"/>
    <row r="14" spans="1:31" s="9" customFormat="1" x14ac:dyDescent="0.25"/>
    <row r="15" spans="1:31" s="9" customFormat="1" x14ac:dyDescent="0.25"/>
    <row r="16" spans="1:31" s="9" customFormat="1" x14ac:dyDescent="0.25"/>
    <row r="17" s="9" customFormat="1" x14ac:dyDescent="0.25"/>
    <row r="18" s="9" customFormat="1" x14ac:dyDescent="0.25"/>
    <row r="19" s="9" customFormat="1" x14ac:dyDescent="0.25"/>
    <row r="20" s="9" customFormat="1" x14ac:dyDescent="0.25"/>
    <row r="21" s="9" customFormat="1" x14ac:dyDescent="0.25"/>
    <row r="22" s="9" customFormat="1" x14ac:dyDescent="0.25"/>
    <row r="23" s="9" customFormat="1" x14ac:dyDescent="0.25"/>
    <row r="24" s="9" customFormat="1" x14ac:dyDescent="0.25"/>
    <row r="25" s="9" customFormat="1" x14ac:dyDescent="0.25"/>
    <row r="26" s="9" customFormat="1" x14ac:dyDescent="0.25"/>
    <row r="27" s="9" customFormat="1" x14ac:dyDescent="0.25"/>
    <row r="28" s="9" customFormat="1" x14ac:dyDescent="0.25"/>
    <row r="29" s="9" customFormat="1" x14ac:dyDescent="0.25"/>
    <row r="30" s="9" customFormat="1" x14ac:dyDescent="0.25"/>
    <row r="31" s="9" customFormat="1" x14ac:dyDescent="0.25"/>
    <row r="32" s="9" customFormat="1" x14ac:dyDescent="0.25"/>
    <row r="33" s="9" customFormat="1" x14ac:dyDescent="0.25"/>
    <row r="34" s="9" customFormat="1" x14ac:dyDescent="0.25"/>
    <row r="35" s="9" customFormat="1" x14ac:dyDescent="0.25"/>
    <row r="36" s="9" customFormat="1" x14ac:dyDescent="0.25"/>
    <row r="37" s="9" customFormat="1" x14ac:dyDescent="0.25"/>
    <row r="38" s="9" customFormat="1" x14ac:dyDescent="0.25"/>
    <row r="39" s="9" customFormat="1" x14ac:dyDescent="0.25"/>
    <row r="40" s="9" customFormat="1" x14ac:dyDescent="0.25"/>
    <row r="41" s="9" customFormat="1" x14ac:dyDescent="0.25"/>
    <row r="42" s="9" customFormat="1" x14ac:dyDescent="0.25"/>
    <row r="43" s="9" customFormat="1" x14ac:dyDescent="0.25"/>
    <row r="44" s="9" customFormat="1" x14ac:dyDescent="0.25"/>
  </sheetData>
  <sheetProtection formatCells="0" formatColumns="0" formatRows="0" insertColumns="0" insertRows="0" insertHyperlinks="0" deleteColumns="0" deleteRows="0" sort="0"/>
  <mergeCells count="1">
    <mergeCell ref="A1:AE4"/>
  </mergeCells>
  <pageMargins left="0.511811024" right="0.511811024" top="0.78740157499999996" bottom="0.78740157499999996" header="0.31496062000000002" footer="0.31496062000000002"/>
  <pageSetup paperSize="9" orientation="portrait" horizontalDpi="4294967295" verticalDpi="4294967295"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H2923"/>
  <sheetViews>
    <sheetView topLeftCell="D1" zoomScaleNormal="100" zoomScalePageLayoutView="70" workbookViewId="0">
      <pane ySplit="2" topLeftCell="A9" activePane="bottomLeft" state="frozen"/>
      <selection pane="bottomLeft" activeCell="D12" sqref="D12"/>
    </sheetView>
  </sheetViews>
  <sheetFormatPr defaultColWidth="8.7109375" defaultRowHeight="12.75" x14ac:dyDescent="0.2"/>
  <cols>
    <col min="1" max="1" width="20.5703125" style="20" bestFit="1" customWidth="1"/>
    <col min="2" max="2" width="17.28515625" style="20" customWidth="1"/>
    <col min="3" max="3" width="25.7109375" style="20" customWidth="1"/>
    <col min="4" max="4" width="21.42578125" style="20" customWidth="1"/>
    <col min="5" max="5" width="20.42578125" style="20" customWidth="1"/>
    <col min="6" max="6" width="76.28515625" style="20" customWidth="1"/>
    <col min="7" max="7" width="43.28515625" style="13" customWidth="1"/>
    <col min="8" max="8" width="43.28515625" style="20" customWidth="1"/>
    <col min="9" max="9" width="26.7109375" style="20" customWidth="1"/>
    <col min="10" max="10" width="21.28515625" style="20" customWidth="1"/>
    <col min="11" max="11" width="20" style="20" customWidth="1"/>
    <col min="12" max="12" width="22.28515625" style="20" bestFit="1" customWidth="1"/>
    <col min="13" max="13" width="19.5703125" style="20" bestFit="1" customWidth="1"/>
    <col min="14" max="14" width="23" style="20" bestFit="1" customWidth="1"/>
    <col min="15" max="15" width="24.28515625" style="21" bestFit="1" customWidth="1"/>
    <col min="16" max="16" width="49.7109375" style="20" bestFit="1" customWidth="1"/>
    <col min="17" max="17" width="49.7109375" style="20" customWidth="1"/>
    <col min="18" max="18" width="64" style="20" bestFit="1" customWidth="1"/>
    <col min="19" max="19" width="64" style="20" customWidth="1"/>
    <col min="20" max="20" width="35.28515625" style="20" customWidth="1"/>
    <col min="21" max="16384" width="8.7109375" style="20"/>
  </cols>
  <sheetData>
    <row r="1" spans="1:138" s="47" customFormat="1" ht="88.5" customHeight="1" x14ac:dyDescent="0.25">
      <c r="A1" s="158" t="s">
        <v>120</v>
      </c>
      <c r="B1" s="158"/>
      <c r="C1" s="158"/>
      <c r="D1" s="158"/>
      <c r="E1" s="158"/>
      <c r="F1" s="158"/>
      <c r="G1" s="158"/>
      <c r="H1" s="158"/>
      <c r="I1" s="158"/>
      <c r="J1" s="158"/>
      <c r="K1" s="158"/>
      <c r="L1" s="158"/>
      <c r="M1" s="158"/>
      <c r="N1" s="158"/>
      <c r="O1" s="158"/>
      <c r="P1" s="158"/>
      <c r="Q1" s="158"/>
      <c r="R1" s="158"/>
      <c r="S1" s="158"/>
      <c r="T1" s="158"/>
    </row>
    <row r="2" spans="1:138" s="50" customFormat="1" ht="32.25" customHeight="1" x14ac:dyDescent="0.2">
      <c r="A2" s="117" t="s">
        <v>1</v>
      </c>
      <c r="B2" s="117" t="s">
        <v>15</v>
      </c>
      <c r="C2" s="117" t="s">
        <v>16</v>
      </c>
      <c r="D2" s="117" t="s">
        <v>66</v>
      </c>
      <c r="E2" s="118" t="s">
        <v>12</v>
      </c>
      <c r="F2" s="117" t="s">
        <v>0</v>
      </c>
      <c r="G2" s="117" t="s">
        <v>57</v>
      </c>
      <c r="H2" s="117" t="s">
        <v>13</v>
      </c>
      <c r="I2" s="117" t="s">
        <v>25</v>
      </c>
      <c r="J2" s="117" t="s">
        <v>26</v>
      </c>
      <c r="K2" s="117" t="s">
        <v>11</v>
      </c>
      <c r="L2" s="117" t="s">
        <v>56</v>
      </c>
      <c r="M2" s="117" t="s">
        <v>63</v>
      </c>
      <c r="N2" s="117" t="s">
        <v>64</v>
      </c>
      <c r="O2" s="117" t="s">
        <v>59</v>
      </c>
      <c r="P2" s="117" t="s">
        <v>60</v>
      </c>
      <c r="Q2" s="117" t="s">
        <v>285</v>
      </c>
      <c r="R2" s="117" t="s">
        <v>275</v>
      </c>
      <c r="S2" s="117" t="s">
        <v>286</v>
      </c>
      <c r="T2" s="117" t="s">
        <v>58</v>
      </c>
    </row>
    <row r="3" spans="1:138" s="55" customFormat="1" ht="92.65" customHeight="1" x14ac:dyDescent="0.2">
      <c r="A3" s="142" t="s">
        <v>158</v>
      </c>
      <c r="B3" s="56" t="s">
        <v>18</v>
      </c>
      <c r="C3" s="86" t="s">
        <v>20</v>
      </c>
      <c r="D3" s="70" t="s">
        <v>67</v>
      </c>
      <c r="E3" s="131" t="s">
        <v>211</v>
      </c>
      <c r="F3" s="136" t="s">
        <v>496</v>
      </c>
      <c r="G3" s="72" t="s">
        <v>497</v>
      </c>
      <c r="H3" s="141" t="s">
        <v>323</v>
      </c>
      <c r="I3" s="70" t="s">
        <v>33</v>
      </c>
      <c r="J3" s="70" t="s">
        <v>2</v>
      </c>
      <c r="K3" s="72" t="s">
        <v>107</v>
      </c>
      <c r="L3" s="132" t="s">
        <v>566</v>
      </c>
      <c r="M3" s="70" t="s">
        <v>41</v>
      </c>
      <c r="N3" s="70" t="s">
        <v>29</v>
      </c>
      <c r="O3" s="133">
        <v>44713</v>
      </c>
      <c r="P3" s="72" t="s">
        <v>567</v>
      </c>
      <c r="Q3" s="133" t="s">
        <v>276</v>
      </c>
      <c r="R3" s="133" t="s">
        <v>276</v>
      </c>
      <c r="S3" s="72" t="s">
        <v>372</v>
      </c>
      <c r="T3" s="143"/>
    </row>
    <row r="4" spans="1:138" s="50" customFormat="1" ht="48.75" customHeight="1" x14ac:dyDescent="0.2">
      <c r="A4" s="73" t="s">
        <v>166</v>
      </c>
      <c r="B4" s="88" t="s">
        <v>18</v>
      </c>
      <c r="C4" s="88" t="s">
        <v>22</v>
      </c>
      <c r="D4" s="72" t="s">
        <v>67</v>
      </c>
      <c r="E4" s="140" t="s">
        <v>413</v>
      </c>
      <c r="F4" s="72" t="s">
        <v>414</v>
      </c>
      <c r="G4" s="140" t="s">
        <v>552</v>
      </c>
      <c r="H4" s="70" t="s">
        <v>415</v>
      </c>
      <c r="I4" s="141" t="s">
        <v>88</v>
      </c>
      <c r="J4" s="70" t="s">
        <v>32</v>
      </c>
      <c r="K4" s="70" t="s">
        <v>113</v>
      </c>
      <c r="L4" s="72" t="s">
        <v>14</v>
      </c>
      <c r="M4" s="70" t="s">
        <v>14</v>
      </c>
      <c r="N4" s="70" t="s">
        <v>14</v>
      </c>
      <c r="O4" s="134">
        <v>44713</v>
      </c>
      <c r="P4" s="70" t="s">
        <v>574</v>
      </c>
      <c r="Q4" s="72" t="s">
        <v>284</v>
      </c>
      <c r="R4" s="72" t="s">
        <v>276</v>
      </c>
      <c r="S4" s="72" t="s">
        <v>372</v>
      </c>
      <c r="T4" s="148" t="s">
        <v>438</v>
      </c>
      <c r="U4" s="55"/>
      <c r="V4" s="55"/>
      <c r="W4" s="55"/>
      <c r="X4" s="55"/>
      <c r="Y4" s="55"/>
      <c r="Z4" s="55"/>
      <c r="AA4" s="55"/>
      <c r="AB4" s="55"/>
      <c r="AC4" s="55"/>
      <c r="AD4" s="55"/>
      <c r="AE4" s="55"/>
      <c r="AF4" s="55"/>
      <c r="AG4" s="55"/>
      <c r="AH4" s="55"/>
      <c r="AI4" s="55"/>
      <c r="AJ4" s="55"/>
      <c r="AK4" s="55"/>
      <c r="AL4" s="55"/>
      <c r="AM4" s="55"/>
      <c r="AN4" s="55"/>
    </row>
    <row r="5" spans="1:138" s="55" customFormat="1" ht="73.5" customHeight="1" x14ac:dyDescent="0.2">
      <c r="A5" s="73" t="s">
        <v>159</v>
      </c>
      <c r="B5" s="56" t="s">
        <v>17</v>
      </c>
      <c r="C5" s="56" t="s">
        <v>24</v>
      </c>
      <c r="D5" s="70" t="s">
        <v>67</v>
      </c>
      <c r="E5" s="131" t="s">
        <v>216</v>
      </c>
      <c r="F5" s="72" t="s">
        <v>506</v>
      </c>
      <c r="G5" s="149" t="s">
        <v>507</v>
      </c>
      <c r="H5" s="136" t="s">
        <v>138</v>
      </c>
      <c r="I5" s="136" t="s">
        <v>47</v>
      </c>
      <c r="J5" s="136" t="s">
        <v>44</v>
      </c>
      <c r="K5" s="133" t="s">
        <v>3</v>
      </c>
      <c r="L5" s="133" t="s">
        <v>346</v>
      </c>
      <c r="M5" s="72" t="s">
        <v>43</v>
      </c>
      <c r="N5" s="72" t="s">
        <v>49</v>
      </c>
      <c r="O5" s="133">
        <v>44704</v>
      </c>
      <c r="P5" s="133" t="s">
        <v>575</v>
      </c>
      <c r="Q5" s="72" t="s">
        <v>276</v>
      </c>
      <c r="R5" s="136" t="s">
        <v>397</v>
      </c>
      <c r="S5" s="72" t="s">
        <v>293</v>
      </c>
      <c r="T5" s="148" t="s">
        <v>406</v>
      </c>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row>
    <row r="6" spans="1:138" s="50" customFormat="1" ht="79.5" customHeight="1" x14ac:dyDescent="0.2">
      <c r="A6" s="73" t="s">
        <v>159</v>
      </c>
      <c r="B6" s="56" t="s">
        <v>19</v>
      </c>
      <c r="C6" s="56" t="s">
        <v>24</v>
      </c>
      <c r="D6" s="70" t="s">
        <v>67</v>
      </c>
      <c r="E6" s="131" t="s">
        <v>223</v>
      </c>
      <c r="F6" s="136" t="s">
        <v>508</v>
      </c>
      <c r="G6" s="149" t="s">
        <v>507</v>
      </c>
      <c r="H6" s="141" t="s">
        <v>333</v>
      </c>
      <c r="I6" s="70" t="s">
        <v>41</v>
      </c>
      <c r="J6" s="136" t="s">
        <v>30</v>
      </c>
      <c r="K6" s="72" t="s">
        <v>3</v>
      </c>
      <c r="L6" s="133" t="s">
        <v>346</v>
      </c>
      <c r="M6" s="72" t="s">
        <v>43</v>
      </c>
      <c r="N6" s="72" t="s">
        <v>49</v>
      </c>
      <c r="O6" s="133">
        <v>44704</v>
      </c>
      <c r="P6" s="133" t="s">
        <v>575</v>
      </c>
      <c r="Q6" s="72" t="s">
        <v>276</v>
      </c>
      <c r="R6" s="72" t="s">
        <v>389</v>
      </c>
      <c r="S6" s="72" t="s">
        <v>393</v>
      </c>
      <c r="T6" s="148" t="s">
        <v>410</v>
      </c>
    </row>
    <row r="7" spans="1:138" s="53" customFormat="1" ht="78.75" customHeight="1" x14ac:dyDescent="0.2">
      <c r="A7" s="73" t="s">
        <v>166</v>
      </c>
      <c r="B7" s="56" t="s">
        <v>18</v>
      </c>
      <c r="C7" s="56" t="s">
        <v>24</v>
      </c>
      <c r="D7" s="70" t="s">
        <v>67</v>
      </c>
      <c r="E7" s="131" t="s">
        <v>209</v>
      </c>
      <c r="F7" s="72" t="s">
        <v>246</v>
      </c>
      <c r="G7" s="151" t="s">
        <v>528</v>
      </c>
      <c r="H7" s="132" t="s">
        <v>146</v>
      </c>
      <c r="I7" s="70" t="s">
        <v>98</v>
      </c>
      <c r="J7" s="70" t="s">
        <v>5</v>
      </c>
      <c r="K7" s="72" t="s">
        <v>3</v>
      </c>
      <c r="L7" s="132" t="s">
        <v>577</v>
      </c>
      <c r="M7" s="70" t="s">
        <v>67</v>
      </c>
      <c r="N7" s="70" t="s">
        <v>2</v>
      </c>
      <c r="O7" s="133">
        <v>44693</v>
      </c>
      <c r="P7" s="72" t="s">
        <v>578</v>
      </c>
      <c r="Q7" s="72" t="s">
        <v>277</v>
      </c>
      <c r="R7" s="72" t="s">
        <v>283</v>
      </c>
      <c r="S7" s="72" t="s">
        <v>289</v>
      </c>
      <c r="T7" s="134"/>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row>
    <row r="8" spans="1:138" s="55" customFormat="1" ht="48.75" customHeight="1" x14ac:dyDescent="0.2">
      <c r="A8" s="146" t="s">
        <v>363</v>
      </c>
      <c r="B8" s="58" t="s">
        <v>19</v>
      </c>
      <c r="C8" s="58" t="s">
        <v>22</v>
      </c>
      <c r="D8" s="72" t="s">
        <v>67</v>
      </c>
      <c r="E8" s="135" t="s">
        <v>359</v>
      </c>
      <c r="F8" s="72" t="s">
        <v>360</v>
      </c>
      <c r="G8" s="72" t="s">
        <v>439</v>
      </c>
      <c r="H8" s="70" t="s">
        <v>361</v>
      </c>
      <c r="I8" s="141" t="s">
        <v>362</v>
      </c>
      <c r="J8" s="70" t="s">
        <v>34</v>
      </c>
      <c r="K8" s="70" t="s">
        <v>106</v>
      </c>
      <c r="L8" s="70" t="s">
        <v>568</v>
      </c>
      <c r="M8" s="70" t="s">
        <v>562</v>
      </c>
      <c r="N8" s="70" t="s">
        <v>5</v>
      </c>
      <c r="O8" s="134">
        <v>44692</v>
      </c>
      <c r="P8" s="136" t="s">
        <v>569</v>
      </c>
      <c r="Q8" s="72" t="s">
        <v>371</v>
      </c>
      <c r="R8" s="72" t="s">
        <v>371</v>
      </c>
      <c r="S8" s="70" t="s">
        <v>372</v>
      </c>
      <c r="T8" s="145"/>
    </row>
    <row r="9" spans="1:138" s="55" customFormat="1" ht="48.75" customHeight="1" x14ac:dyDescent="0.2">
      <c r="A9" s="73" t="s">
        <v>154</v>
      </c>
      <c r="B9" s="56" t="s">
        <v>17</v>
      </c>
      <c r="C9" s="56" t="s">
        <v>301</v>
      </c>
      <c r="D9" s="70" t="s">
        <v>67</v>
      </c>
      <c r="E9" s="135" t="s">
        <v>175</v>
      </c>
      <c r="F9" s="136" t="s">
        <v>230</v>
      </c>
      <c r="G9" s="72" t="s">
        <v>254</v>
      </c>
      <c r="H9" s="136" t="s">
        <v>134</v>
      </c>
      <c r="I9" s="70" t="s">
        <v>41</v>
      </c>
      <c r="J9" s="136" t="s">
        <v>52</v>
      </c>
      <c r="K9" s="70" t="s">
        <v>106</v>
      </c>
      <c r="L9" s="70" t="s">
        <v>139</v>
      </c>
      <c r="M9" s="70" t="s">
        <v>100</v>
      </c>
      <c r="N9" s="70" t="s">
        <v>5</v>
      </c>
      <c r="O9" s="137">
        <v>44692</v>
      </c>
      <c r="P9" s="136" t="s">
        <v>570</v>
      </c>
      <c r="Q9" s="72" t="s">
        <v>373</v>
      </c>
      <c r="R9" s="72" t="s">
        <v>374</v>
      </c>
      <c r="S9" s="136" t="s">
        <v>375</v>
      </c>
      <c r="T9" s="134"/>
    </row>
    <row r="10" spans="1:138" s="50" customFormat="1" ht="53.25" customHeight="1" x14ac:dyDescent="0.2">
      <c r="A10" s="73" t="s">
        <v>154</v>
      </c>
      <c r="B10" s="56" t="s">
        <v>18</v>
      </c>
      <c r="C10" s="89" t="s">
        <v>24</v>
      </c>
      <c r="D10" s="70" t="s">
        <v>67</v>
      </c>
      <c r="E10" s="131" t="s">
        <v>200</v>
      </c>
      <c r="F10" s="136" t="s">
        <v>520</v>
      </c>
      <c r="G10" s="72" t="s">
        <v>521</v>
      </c>
      <c r="H10" s="141" t="s">
        <v>339</v>
      </c>
      <c r="I10" s="70" t="s">
        <v>88</v>
      </c>
      <c r="J10" s="150" t="s">
        <v>30</v>
      </c>
      <c r="K10" s="72" t="s">
        <v>4</v>
      </c>
      <c r="L10" s="132" t="s">
        <v>14</v>
      </c>
      <c r="M10" s="70" t="s">
        <v>14</v>
      </c>
      <c r="N10" s="72" t="s">
        <v>14</v>
      </c>
      <c r="O10" s="133">
        <v>44685</v>
      </c>
      <c r="P10" s="72" t="s">
        <v>576</v>
      </c>
      <c r="Q10" s="72" t="s">
        <v>276</v>
      </c>
      <c r="R10" s="72" t="s">
        <v>276</v>
      </c>
      <c r="S10" s="72" t="s">
        <v>372</v>
      </c>
      <c r="T10" s="98"/>
    </row>
    <row r="11" spans="1:138" s="55" customFormat="1" ht="48.75" customHeight="1" x14ac:dyDescent="0.2">
      <c r="A11" s="144" t="s">
        <v>167</v>
      </c>
      <c r="B11" s="76" t="s">
        <v>301</v>
      </c>
      <c r="C11" s="76" t="s">
        <v>24</v>
      </c>
      <c r="D11" s="70" t="s">
        <v>67</v>
      </c>
      <c r="E11" s="131" t="s">
        <v>188</v>
      </c>
      <c r="F11" s="72" t="s">
        <v>239</v>
      </c>
      <c r="G11" s="72" t="s">
        <v>478</v>
      </c>
      <c r="H11" s="136" t="s">
        <v>314</v>
      </c>
      <c r="I11" s="70" t="s">
        <v>136</v>
      </c>
      <c r="J11" s="136" t="s">
        <v>52</v>
      </c>
      <c r="K11" s="72" t="s">
        <v>113</v>
      </c>
      <c r="L11" s="72" t="s">
        <v>139</v>
      </c>
      <c r="M11" s="72" t="s">
        <v>100</v>
      </c>
      <c r="N11" s="72" t="s">
        <v>5</v>
      </c>
      <c r="O11" s="133">
        <v>44684</v>
      </c>
      <c r="P11" s="72" t="s">
        <v>571</v>
      </c>
      <c r="Q11" s="72" t="s">
        <v>398</v>
      </c>
      <c r="R11" s="72" t="s">
        <v>399</v>
      </c>
      <c r="S11" s="72" t="s">
        <v>372</v>
      </c>
      <c r="T11" s="145"/>
    </row>
    <row r="12" spans="1:138" s="50" customFormat="1" ht="57" customHeight="1" x14ac:dyDescent="0.2">
      <c r="A12" s="49" t="s">
        <v>474</v>
      </c>
      <c r="B12" s="76" t="s">
        <v>301</v>
      </c>
      <c r="C12" s="86" t="s">
        <v>20</v>
      </c>
      <c r="D12" s="56" t="s">
        <v>67</v>
      </c>
      <c r="E12" s="121" t="s">
        <v>475</v>
      </c>
      <c r="F12" s="56" t="s">
        <v>476</v>
      </c>
      <c r="G12" s="56" t="s">
        <v>477</v>
      </c>
      <c r="H12" s="58" t="s">
        <v>454</v>
      </c>
      <c r="I12" s="57" t="s">
        <v>46</v>
      </c>
      <c r="J12" s="58" t="s">
        <v>5</v>
      </c>
      <c r="K12" s="58" t="s">
        <v>128</v>
      </c>
      <c r="L12" s="58" t="s">
        <v>14</v>
      </c>
      <c r="M12" s="58" t="s">
        <v>14</v>
      </c>
      <c r="N12" s="58" t="s">
        <v>14</v>
      </c>
      <c r="O12" s="59">
        <v>44678</v>
      </c>
      <c r="P12" s="58" t="s">
        <v>565</v>
      </c>
      <c r="Q12" s="58"/>
      <c r="R12" s="58"/>
      <c r="S12" s="58"/>
      <c r="T12" s="59"/>
    </row>
    <row r="13" spans="1:138" s="55" customFormat="1" ht="48.75" customHeight="1" x14ac:dyDescent="0.2">
      <c r="A13" s="75" t="s">
        <v>153</v>
      </c>
      <c r="B13" s="76" t="s">
        <v>301</v>
      </c>
      <c r="C13" s="76" t="s">
        <v>301</v>
      </c>
      <c r="D13" s="58" t="s">
        <v>67</v>
      </c>
      <c r="E13" s="124" t="s">
        <v>174</v>
      </c>
      <c r="F13" s="89" t="s">
        <v>229</v>
      </c>
      <c r="G13" s="89" t="s">
        <v>430</v>
      </c>
      <c r="H13" s="58" t="s">
        <v>137</v>
      </c>
      <c r="I13" s="58" t="s">
        <v>99</v>
      </c>
      <c r="J13" s="58" t="s">
        <v>30</v>
      </c>
      <c r="K13" s="89" t="s">
        <v>115</v>
      </c>
      <c r="L13" s="89" t="s">
        <v>561</v>
      </c>
      <c r="M13" s="89" t="s">
        <v>562</v>
      </c>
      <c r="N13" s="89" t="s">
        <v>8</v>
      </c>
      <c r="O13" s="104">
        <v>44655</v>
      </c>
      <c r="P13" s="89" t="s">
        <v>563</v>
      </c>
      <c r="Q13" s="56" t="s">
        <v>371</v>
      </c>
      <c r="R13" s="56" t="s">
        <v>371</v>
      </c>
      <c r="S13" s="89" t="s">
        <v>372</v>
      </c>
      <c r="T13" s="155"/>
    </row>
    <row r="14" spans="1:138" s="50" customFormat="1" ht="48.75" customHeight="1" x14ac:dyDescent="0.2">
      <c r="A14" s="80" t="s">
        <v>154</v>
      </c>
      <c r="B14" s="56" t="s">
        <v>17</v>
      </c>
      <c r="C14" s="56" t="s">
        <v>24</v>
      </c>
      <c r="D14" s="60" t="s">
        <v>67</v>
      </c>
      <c r="E14" s="119" t="s">
        <v>195</v>
      </c>
      <c r="F14" s="61" t="s">
        <v>244</v>
      </c>
      <c r="G14" s="61" t="s">
        <v>252</v>
      </c>
      <c r="H14" s="92" t="s">
        <v>337</v>
      </c>
      <c r="I14" s="60" t="s">
        <v>47</v>
      </c>
      <c r="J14" s="60" t="s">
        <v>38</v>
      </c>
      <c r="K14" s="79" t="s">
        <v>106</v>
      </c>
      <c r="L14" s="139" t="s">
        <v>139</v>
      </c>
      <c r="M14" s="83" t="s">
        <v>100</v>
      </c>
      <c r="N14" s="83" t="s">
        <v>5</v>
      </c>
      <c r="O14" s="79">
        <v>44629</v>
      </c>
      <c r="P14" s="61" t="s">
        <v>560</v>
      </c>
      <c r="Q14" s="61" t="s">
        <v>276</v>
      </c>
      <c r="R14" s="61"/>
      <c r="S14" s="61" t="s">
        <v>288</v>
      </c>
      <c r="T14" s="81"/>
      <c r="U14" s="55"/>
      <c r="V14" s="55"/>
      <c r="W14" s="55"/>
      <c r="X14" s="55"/>
      <c r="Y14" s="55"/>
      <c r="Z14" s="55"/>
      <c r="AA14" s="55"/>
      <c r="AB14" s="55"/>
      <c r="AC14" s="55"/>
      <c r="AD14" s="55"/>
      <c r="AE14" s="55"/>
      <c r="AF14" s="55"/>
      <c r="AG14" s="55"/>
      <c r="AH14" s="55"/>
      <c r="AI14" s="55"/>
      <c r="AJ14" s="55"/>
      <c r="AK14" s="55"/>
      <c r="AL14" s="55"/>
      <c r="AM14" s="55"/>
      <c r="AN14" s="55"/>
    </row>
    <row r="15" spans="1:138" s="50" customFormat="1" ht="64.150000000000006" customHeight="1" x14ac:dyDescent="0.2">
      <c r="A15" s="75" t="s">
        <v>445</v>
      </c>
      <c r="B15" s="58" t="s">
        <v>17</v>
      </c>
      <c r="C15" s="56" t="s">
        <v>24</v>
      </c>
      <c r="D15" s="56" t="s">
        <v>67</v>
      </c>
      <c r="E15" s="121" t="s">
        <v>443</v>
      </c>
      <c r="F15" s="56" t="s">
        <v>446</v>
      </c>
      <c r="G15" s="152" t="s">
        <v>447</v>
      </c>
      <c r="H15" s="58" t="s">
        <v>448</v>
      </c>
      <c r="I15" s="57" t="s">
        <v>33</v>
      </c>
      <c r="J15" s="58" t="s">
        <v>45</v>
      </c>
      <c r="K15" s="58" t="s">
        <v>125</v>
      </c>
      <c r="L15" s="58" t="s">
        <v>449</v>
      </c>
      <c r="M15" s="58" t="s">
        <v>43</v>
      </c>
      <c r="N15" s="58" t="s">
        <v>65</v>
      </c>
      <c r="O15" s="138">
        <v>44624</v>
      </c>
      <c r="P15" s="58" t="s">
        <v>564</v>
      </c>
      <c r="Q15" s="58" t="s">
        <v>458</v>
      </c>
      <c r="R15" s="58" t="s">
        <v>461</v>
      </c>
      <c r="S15" s="58" t="s">
        <v>462</v>
      </c>
      <c r="T15" s="96"/>
      <c r="U15" s="55"/>
      <c r="V15" s="55"/>
      <c r="W15" s="55"/>
      <c r="X15" s="55"/>
      <c r="Y15" s="55"/>
      <c r="Z15" s="55"/>
      <c r="AA15" s="55"/>
      <c r="AB15" s="55"/>
      <c r="AC15" s="55"/>
      <c r="AD15" s="55"/>
      <c r="AE15" s="55"/>
      <c r="AF15" s="55"/>
      <c r="AG15" s="55"/>
      <c r="AH15" s="55"/>
      <c r="AI15" s="55"/>
      <c r="AJ15" s="55"/>
      <c r="AK15" s="55"/>
      <c r="AL15" s="55"/>
      <c r="AM15" s="55"/>
      <c r="AN15" s="55"/>
    </row>
    <row r="16" spans="1:138" s="50" customFormat="1" ht="48.75" customHeight="1" x14ac:dyDescent="0.2">
      <c r="A16" s="80" t="s">
        <v>159</v>
      </c>
      <c r="B16" s="56" t="s">
        <v>18</v>
      </c>
      <c r="C16" s="56" t="s">
        <v>20</v>
      </c>
      <c r="D16" s="60" t="s">
        <v>67</v>
      </c>
      <c r="E16" s="119" t="s">
        <v>190</v>
      </c>
      <c r="F16" s="61" t="s">
        <v>479</v>
      </c>
      <c r="G16" s="61" t="s">
        <v>440</v>
      </c>
      <c r="H16" s="60" t="s">
        <v>317</v>
      </c>
      <c r="I16" s="60" t="s">
        <v>43</v>
      </c>
      <c r="J16" s="60" t="s">
        <v>2</v>
      </c>
      <c r="K16" s="61" t="s">
        <v>3</v>
      </c>
      <c r="L16" s="61" t="s">
        <v>471</v>
      </c>
      <c r="M16" s="61" t="s">
        <v>47</v>
      </c>
      <c r="N16" s="61" t="s">
        <v>5</v>
      </c>
      <c r="O16" s="79">
        <v>44545</v>
      </c>
      <c r="P16" s="61" t="s">
        <v>555</v>
      </c>
      <c r="Q16" s="61" t="s">
        <v>387</v>
      </c>
      <c r="R16" s="61" t="s">
        <v>387</v>
      </c>
      <c r="S16" s="61" t="s">
        <v>372</v>
      </c>
      <c r="T16" s="81"/>
      <c r="U16" s="55"/>
      <c r="V16" s="55"/>
      <c r="W16" s="55"/>
      <c r="X16" s="55"/>
      <c r="Y16" s="55"/>
      <c r="Z16" s="55"/>
      <c r="AA16" s="55"/>
      <c r="AB16" s="55"/>
      <c r="AC16" s="55"/>
      <c r="AD16" s="55"/>
      <c r="AE16" s="55"/>
      <c r="AF16" s="55"/>
      <c r="AG16" s="55"/>
      <c r="AH16" s="55"/>
      <c r="AI16" s="55"/>
      <c r="AJ16" s="55"/>
      <c r="AK16" s="55"/>
      <c r="AL16" s="55"/>
      <c r="AM16" s="55"/>
      <c r="AN16" s="55"/>
    </row>
    <row r="17" spans="1:138" s="50" customFormat="1" ht="58.5" customHeight="1" x14ac:dyDescent="0.2">
      <c r="A17" s="64" t="s">
        <v>453</v>
      </c>
      <c r="B17" s="71" t="s">
        <v>18</v>
      </c>
      <c r="C17" s="71" t="s">
        <v>20</v>
      </c>
      <c r="D17" s="61" t="s">
        <v>67</v>
      </c>
      <c r="E17" s="87" t="s">
        <v>444</v>
      </c>
      <c r="F17" s="61" t="s">
        <v>452</v>
      </c>
      <c r="G17" s="61" t="s">
        <v>481</v>
      </c>
      <c r="H17" s="60" t="s">
        <v>454</v>
      </c>
      <c r="I17" s="62" t="s">
        <v>46</v>
      </c>
      <c r="J17" s="60" t="s">
        <v>5</v>
      </c>
      <c r="K17" s="60" t="s">
        <v>3</v>
      </c>
      <c r="L17" s="60" t="s">
        <v>456</v>
      </c>
      <c r="M17" s="60" t="s">
        <v>127</v>
      </c>
      <c r="N17" s="60" t="s">
        <v>35</v>
      </c>
      <c r="O17" s="63">
        <v>44545</v>
      </c>
      <c r="P17" s="60" t="s">
        <v>556</v>
      </c>
      <c r="Q17" s="60" t="s">
        <v>276</v>
      </c>
      <c r="R17" s="60" t="s">
        <v>276</v>
      </c>
      <c r="S17" s="130" t="s">
        <v>372</v>
      </c>
      <c r="T17" s="63"/>
    </row>
    <row r="18" spans="1:138" s="50" customFormat="1" ht="48.75" customHeight="1" x14ac:dyDescent="0.2">
      <c r="A18" s="80" t="s">
        <v>159</v>
      </c>
      <c r="B18" s="56" t="s">
        <v>18</v>
      </c>
      <c r="C18" s="56" t="s">
        <v>20</v>
      </c>
      <c r="D18" s="60" t="s">
        <v>67</v>
      </c>
      <c r="E18" s="87" t="s">
        <v>192</v>
      </c>
      <c r="F18" s="61" t="s">
        <v>241</v>
      </c>
      <c r="G18" s="87" t="s">
        <v>480</v>
      </c>
      <c r="H18" s="60" t="s">
        <v>320</v>
      </c>
      <c r="I18" s="60" t="s">
        <v>41</v>
      </c>
      <c r="J18" s="77" t="s">
        <v>32</v>
      </c>
      <c r="K18" s="61" t="s">
        <v>3</v>
      </c>
      <c r="L18" s="61" t="s">
        <v>471</v>
      </c>
      <c r="M18" s="61" t="s">
        <v>47</v>
      </c>
      <c r="N18" s="61" t="s">
        <v>5</v>
      </c>
      <c r="O18" s="79">
        <v>44544</v>
      </c>
      <c r="P18" s="61" t="s">
        <v>555</v>
      </c>
      <c r="Q18" s="61" t="s">
        <v>372</v>
      </c>
      <c r="R18" s="61" t="s">
        <v>372</v>
      </c>
      <c r="S18" s="61" t="s">
        <v>372</v>
      </c>
      <c r="T18" s="153" t="s">
        <v>319</v>
      </c>
      <c r="U18" s="55"/>
      <c r="V18" s="55"/>
      <c r="W18" s="55"/>
      <c r="X18" s="55"/>
      <c r="Y18" s="55"/>
      <c r="Z18" s="55"/>
      <c r="AA18" s="55"/>
      <c r="AB18" s="55"/>
      <c r="AC18" s="55"/>
      <c r="AD18" s="55"/>
      <c r="AE18" s="55"/>
      <c r="AF18" s="55"/>
      <c r="AG18" s="55"/>
      <c r="AH18" s="55"/>
      <c r="AI18" s="55"/>
      <c r="AJ18" s="55"/>
      <c r="AK18" s="55"/>
      <c r="AL18" s="55"/>
      <c r="AM18" s="55"/>
      <c r="AN18" s="55"/>
    </row>
    <row r="19" spans="1:138" s="50" customFormat="1" ht="48.75" customHeight="1" x14ac:dyDescent="0.2">
      <c r="A19" s="64" t="s">
        <v>455</v>
      </c>
      <c r="B19" s="71" t="s">
        <v>301</v>
      </c>
      <c r="C19" s="71" t="s">
        <v>301</v>
      </c>
      <c r="D19" s="61" t="s">
        <v>67</v>
      </c>
      <c r="E19" s="87" t="s">
        <v>451</v>
      </c>
      <c r="F19" s="61" t="s">
        <v>450</v>
      </c>
      <c r="G19" s="61" t="s">
        <v>557</v>
      </c>
      <c r="H19" s="60" t="s">
        <v>454</v>
      </c>
      <c r="I19" s="62" t="s">
        <v>46</v>
      </c>
      <c r="J19" s="60" t="s">
        <v>5</v>
      </c>
      <c r="K19" s="60" t="s">
        <v>29</v>
      </c>
      <c r="L19" s="60" t="s">
        <v>14</v>
      </c>
      <c r="M19" s="60" t="s">
        <v>14</v>
      </c>
      <c r="N19" s="60" t="s">
        <v>14</v>
      </c>
      <c r="O19" s="63">
        <v>44544</v>
      </c>
      <c r="P19" s="60" t="s">
        <v>553</v>
      </c>
      <c r="Q19" s="60" t="s">
        <v>276</v>
      </c>
      <c r="R19" s="60" t="s">
        <v>276</v>
      </c>
      <c r="S19" s="60"/>
      <c r="T19" s="63"/>
      <c r="U19" s="55"/>
      <c r="V19" s="55"/>
      <c r="W19" s="55"/>
      <c r="X19" s="55"/>
      <c r="Y19" s="55"/>
      <c r="Z19" s="55"/>
      <c r="AA19" s="55"/>
      <c r="AB19" s="55"/>
      <c r="AC19" s="55"/>
      <c r="AD19" s="55"/>
      <c r="AE19" s="55"/>
      <c r="AF19" s="55"/>
      <c r="AG19" s="55"/>
      <c r="AH19" s="55"/>
      <c r="AI19" s="55"/>
      <c r="AJ19" s="55"/>
      <c r="AK19" s="55"/>
      <c r="AL19" s="55"/>
      <c r="AM19" s="55"/>
      <c r="AN19" s="55"/>
    </row>
    <row r="20" spans="1:138" s="55" customFormat="1" ht="48.75" customHeight="1" x14ac:dyDescent="0.2">
      <c r="A20" s="64" t="s">
        <v>168</v>
      </c>
      <c r="B20" s="56" t="s">
        <v>301</v>
      </c>
      <c r="C20" s="56" t="s">
        <v>301</v>
      </c>
      <c r="D20" s="60" t="s">
        <v>298</v>
      </c>
      <c r="E20" s="119" t="s">
        <v>193</v>
      </c>
      <c r="F20" s="61" t="s">
        <v>242</v>
      </c>
      <c r="G20" s="61" t="s">
        <v>251</v>
      </c>
      <c r="H20" s="77" t="s">
        <v>303</v>
      </c>
      <c r="I20" s="60" t="s">
        <v>136</v>
      </c>
      <c r="J20" s="60" t="s">
        <v>34</v>
      </c>
      <c r="K20" s="61" t="s">
        <v>256</v>
      </c>
      <c r="L20" s="61" t="s">
        <v>14</v>
      </c>
      <c r="M20" s="61" t="s">
        <v>14</v>
      </c>
      <c r="N20" s="61" t="s">
        <v>14</v>
      </c>
      <c r="O20" s="79">
        <v>44540</v>
      </c>
      <c r="P20" s="61" t="s">
        <v>559</v>
      </c>
      <c r="Q20" s="61" t="s">
        <v>371</v>
      </c>
      <c r="R20" s="61" t="s">
        <v>371</v>
      </c>
      <c r="S20" s="61" t="s">
        <v>388</v>
      </c>
      <c r="T20" s="63"/>
    </row>
    <row r="21" spans="1:138" s="50" customFormat="1" ht="48.75" customHeight="1" x14ac:dyDescent="0.2">
      <c r="A21" s="64" t="s">
        <v>154</v>
      </c>
      <c r="B21" s="61" t="s">
        <v>18</v>
      </c>
      <c r="C21" s="61" t="s">
        <v>301</v>
      </c>
      <c r="D21" s="60" t="s">
        <v>67</v>
      </c>
      <c r="E21" s="119" t="s">
        <v>186</v>
      </c>
      <c r="F21" s="61" t="s">
        <v>237</v>
      </c>
      <c r="G21" s="87" t="s">
        <v>435</v>
      </c>
      <c r="H21" s="60" t="s">
        <v>313</v>
      </c>
      <c r="I21" s="60" t="s">
        <v>36</v>
      </c>
      <c r="J21" s="60" t="s">
        <v>52</v>
      </c>
      <c r="K21" s="61" t="s">
        <v>106</v>
      </c>
      <c r="L21" s="61" t="s">
        <v>139</v>
      </c>
      <c r="M21" s="61" t="s">
        <v>100</v>
      </c>
      <c r="N21" s="61" t="s">
        <v>5</v>
      </c>
      <c r="O21" s="79">
        <v>44524</v>
      </c>
      <c r="P21" s="61" t="s">
        <v>558</v>
      </c>
      <c r="Q21" s="61" t="s">
        <v>384</v>
      </c>
      <c r="R21" s="61" t="s">
        <v>385</v>
      </c>
      <c r="S21" s="61" t="s">
        <v>372</v>
      </c>
      <c r="T21" s="63"/>
      <c r="U21" s="55"/>
      <c r="V21" s="55"/>
      <c r="W21" s="55"/>
      <c r="X21" s="55"/>
      <c r="Y21" s="55"/>
      <c r="Z21" s="55"/>
      <c r="AA21" s="55"/>
      <c r="AB21" s="55"/>
      <c r="AC21" s="55"/>
      <c r="AD21" s="55"/>
      <c r="AE21" s="55"/>
      <c r="AF21" s="55"/>
      <c r="AG21" s="55"/>
      <c r="AH21" s="55"/>
      <c r="AI21" s="55"/>
      <c r="AJ21" s="55"/>
      <c r="AK21" s="55"/>
      <c r="AL21" s="55"/>
      <c r="AM21" s="55"/>
      <c r="AN21" s="55"/>
    </row>
    <row r="22" spans="1:138" s="50" customFormat="1" ht="48.75" customHeight="1" x14ac:dyDescent="0.2">
      <c r="A22" s="49" t="s">
        <v>166</v>
      </c>
      <c r="B22" s="54" t="s">
        <v>301</v>
      </c>
      <c r="C22" s="54" t="s">
        <v>301</v>
      </c>
      <c r="D22" s="56" t="s">
        <v>67</v>
      </c>
      <c r="E22" s="124" t="s">
        <v>351</v>
      </c>
      <c r="F22" s="56" t="s">
        <v>352</v>
      </c>
      <c r="G22" s="56" t="s">
        <v>249</v>
      </c>
      <c r="H22" s="58" t="s">
        <v>353</v>
      </c>
      <c r="I22" s="57" t="s">
        <v>33</v>
      </c>
      <c r="J22" s="58" t="s">
        <v>32</v>
      </c>
      <c r="K22" s="58" t="s">
        <v>10</v>
      </c>
      <c r="L22" s="58" t="s">
        <v>472</v>
      </c>
      <c r="M22" s="58" t="s">
        <v>46</v>
      </c>
      <c r="N22" s="58" t="s">
        <v>53</v>
      </c>
      <c r="O22" s="59">
        <v>44510</v>
      </c>
      <c r="P22" s="89" t="s">
        <v>473</v>
      </c>
      <c r="Q22" s="56" t="s">
        <v>371</v>
      </c>
      <c r="R22" s="56" t="s">
        <v>371</v>
      </c>
      <c r="S22" s="58" t="s">
        <v>396</v>
      </c>
      <c r="T22" s="59"/>
    </row>
    <row r="23" spans="1:138" s="50" customFormat="1" ht="48.75" customHeight="1" x14ac:dyDescent="0.2">
      <c r="A23" s="64" t="s">
        <v>169</v>
      </c>
      <c r="B23" s="56" t="s">
        <v>17</v>
      </c>
      <c r="C23" s="56" t="s">
        <v>24</v>
      </c>
      <c r="D23" s="60" t="s">
        <v>67</v>
      </c>
      <c r="E23" s="119" t="s">
        <v>215</v>
      </c>
      <c r="F23" s="77" t="s">
        <v>482</v>
      </c>
      <c r="G23" s="61" t="s">
        <v>483</v>
      </c>
      <c r="H23" s="78" t="s">
        <v>326</v>
      </c>
      <c r="I23" s="60" t="s">
        <v>28</v>
      </c>
      <c r="J23" s="60" t="s">
        <v>39</v>
      </c>
      <c r="K23" s="61" t="s">
        <v>3</v>
      </c>
      <c r="L23" s="92" t="s">
        <v>468</v>
      </c>
      <c r="M23" s="60" t="s">
        <v>28</v>
      </c>
      <c r="N23" s="60" t="s">
        <v>53</v>
      </c>
      <c r="O23" s="79">
        <v>44482</v>
      </c>
      <c r="P23" s="61" t="s">
        <v>470</v>
      </c>
      <c r="Q23" s="61" t="s">
        <v>276</v>
      </c>
      <c r="R23" s="77" t="s">
        <v>397</v>
      </c>
      <c r="S23" s="61" t="s">
        <v>372</v>
      </c>
      <c r="T23" s="63"/>
    </row>
    <row r="24" spans="1:138" s="50" customFormat="1" ht="108" customHeight="1" x14ac:dyDescent="0.2">
      <c r="A24" s="64" t="s">
        <v>168</v>
      </c>
      <c r="B24" s="56" t="s">
        <v>18</v>
      </c>
      <c r="C24" s="56" t="s">
        <v>24</v>
      </c>
      <c r="D24" s="60" t="s">
        <v>67</v>
      </c>
      <c r="E24" s="119" t="s">
        <v>197</v>
      </c>
      <c r="F24" s="77" t="s">
        <v>484</v>
      </c>
      <c r="G24" s="61" t="s">
        <v>485</v>
      </c>
      <c r="H24" s="62" t="s">
        <v>345</v>
      </c>
      <c r="I24" s="60" t="s">
        <v>33</v>
      </c>
      <c r="J24" s="60" t="s">
        <v>5</v>
      </c>
      <c r="K24" s="61" t="s">
        <v>4</v>
      </c>
      <c r="L24" s="92" t="s">
        <v>467</v>
      </c>
      <c r="M24" s="92" t="s">
        <v>28</v>
      </c>
      <c r="N24" s="92" t="s">
        <v>5</v>
      </c>
      <c r="O24" s="79">
        <v>44470</v>
      </c>
      <c r="P24" s="61" t="s">
        <v>466</v>
      </c>
      <c r="Q24" s="61" t="s">
        <v>277</v>
      </c>
      <c r="R24" s="61" t="s">
        <v>397</v>
      </c>
      <c r="S24" s="61" t="s">
        <v>372</v>
      </c>
      <c r="T24" s="63"/>
    </row>
    <row r="25" spans="1:138" s="50" customFormat="1" ht="64.900000000000006" customHeight="1" x14ac:dyDescent="0.2">
      <c r="A25" s="82" t="s">
        <v>154</v>
      </c>
      <c r="B25" s="56" t="s">
        <v>18</v>
      </c>
      <c r="C25" s="56" t="s">
        <v>24</v>
      </c>
      <c r="D25" s="60" t="s">
        <v>67</v>
      </c>
      <c r="E25" s="119" t="s">
        <v>206</v>
      </c>
      <c r="F25" s="61" t="s">
        <v>486</v>
      </c>
      <c r="G25" s="79" t="s">
        <v>487</v>
      </c>
      <c r="H25" s="77" t="s">
        <v>149</v>
      </c>
      <c r="I25" s="60" t="s">
        <v>103</v>
      </c>
      <c r="J25" s="60" t="s">
        <v>29</v>
      </c>
      <c r="K25" s="79" t="s">
        <v>4</v>
      </c>
      <c r="L25" s="79" t="s">
        <v>405</v>
      </c>
      <c r="M25" s="61" t="s">
        <v>43</v>
      </c>
      <c r="N25" s="61" t="s">
        <v>2</v>
      </c>
      <c r="O25" s="79">
        <v>44469</v>
      </c>
      <c r="P25" s="79" t="s">
        <v>464</v>
      </c>
      <c r="Q25" s="61" t="s">
        <v>277</v>
      </c>
      <c r="R25" s="61" t="s">
        <v>280</v>
      </c>
      <c r="S25" s="61" t="s">
        <v>372</v>
      </c>
      <c r="T25" s="63"/>
    </row>
    <row r="26" spans="1:138" s="50" customFormat="1" ht="48.75" customHeight="1" x14ac:dyDescent="0.2">
      <c r="A26" s="93" t="s">
        <v>158</v>
      </c>
      <c r="B26" s="56" t="s">
        <v>17</v>
      </c>
      <c r="C26" s="56" t="s">
        <v>24</v>
      </c>
      <c r="D26" s="60" t="s">
        <v>67</v>
      </c>
      <c r="E26" s="119" t="s">
        <v>178</v>
      </c>
      <c r="F26" s="77" t="s">
        <v>488</v>
      </c>
      <c r="G26" s="61" t="s">
        <v>436</v>
      </c>
      <c r="H26" s="60" t="s">
        <v>307</v>
      </c>
      <c r="I26" s="60" t="s">
        <v>8</v>
      </c>
      <c r="J26" s="60" t="s">
        <v>8</v>
      </c>
      <c r="K26" s="61" t="s">
        <v>3</v>
      </c>
      <c r="L26" s="61" t="s">
        <v>346</v>
      </c>
      <c r="M26" s="83" t="s">
        <v>43</v>
      </c>
      <c r="N26" s="83" t="s">
        <v>49</v>
      </c>
      <c r="O26" s="79">
        <v>44466</v>
      </c>
      <c r="P26" s="61" t="s">
        <v>463</v>
      </c>
      <c r="Q26" s="61" t="s">
        <v>379</v>
      </c>
      <c r="R26" s="61" t="s">
        <v>459</v>
      </c>
      <c r="S26" s="61" t="s">
        <v>287</v>
      </c>
      <c r="T26" s="63"/>
    </row>
    <row r="27" spans="1:138" s="53" customFormat="1" ht="25.5" x14ac:dyDescent="0.2">
      <c r="A27" s="64" t="s">
        <v>170</v>
      </c>
      <c r="B27" s="76" t="s">
        <v>18</v>
      </c>
      <c r="C27" s="76" t="s">
        <v>24</v>
      </c>
      <c r="D27" s="60" t="s">
        <v>67</v>
      </c>
      <c r="E27" s="119" t="s">
        <v>207</v>
      </c>
      <c r="F27" s="77" t="s">
        <v>489</v>
      </c>
      <c r="G27" s="79" t="s">
        <v>490</v>
      </c>
      <c r="H27" s="77" t="s">
        <v>342</v>
      </c>
      <c r="I27" s="60" t="s">
        <v>67</v>
      </c>
      <c r="J27" s="77" t="s">
        <v>55</v>
      </c>
      <c r="K27" s="79" t="s">
        <v>3</v>
      </c>
      <c r="L27" s="79" t="s">
        <v>14</v>
      </c>
      <c r="M27" s="61" t="s">
        <v>14</v>
      </c>
      <c r="N27" s="61" t="s">
        <v>14</v>
      </c>
      <c r="O27" s="79">
        <v>44450</v>
      </c>
      <c r="P27" s="79" t="s">
        <v>457</v>
      </c>
      <c r="Q27" s="61" t="s">
        <v>284</v>
      </c>
      <c r="R27" s="61" t="s">
        <v>460</v>
      </c>
      <c r="S27" s="61" t="s">
        <v>372</v>
      </c>
      <c r="T27" s="63"/>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row>
    <row r="28" spans="1:138" s="53" customFormat="1" ht="48.75" customHeight="1" x14ac:dyDescent="0.2">
      <c r="A28" s="64" t="s">
        <v>155</v>
      </c>
      <c r="B28" s="76" t="s">
        <v>301</v>
      </c>
      <c r="C28" s="76" t="s">
        <v>301</v>
      </c>
      <c r="D28" s="60" t="s">
        <v>67</v>
      </c>
      <c r="E28" s="120" t="s">
        <v>176</v>
      </c>
      <c r="F28" s="77" t="s">
        <v>231</v>
      </c>
      <c r="G28" s="77" t="s">
        <v>491</v>
      </c>
      <c r="H28" s="77" t="s">
        <v>302</v>
      </c>
      <c r="I28" s="60" t="s">
        <v>99</v>
      </c>
      <c r="J28" s="77" t="s">
        <v>29</v>
      </c>
      <c r="K28" s="77" t="s">
        <v>113</v>
      </c>
      <c r="L28" s="77" t="s">
        <v>431</v>
      </c>
      <c r="M28" s="77" t="s">
        <v>104</v>
      </c>
      <c r="N28" s="77" t="s">
        <v>5</v>
      </c>
      <c r="O28" s="84">
        <v>44448</v>
      </c>
      <c r="P28" s="77" t="s">
        <v>465</v>
      </c>
      <c r="Q28" s="60" t="s">
        <v>376</v>
      </c>
      <c r="R28" s="61" t="s">
        <v>377</v>
      </c>
      <c r="S28" s="77" t="s">
        <v>372</v>
      </c>
      <c r="T28" s="63"/>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row>
    <row r="29" spans="1:138" s="53" customFormat="1" ht="48.75" customHeight="1" x14ac:dyDescent="0.2">
      <c r="A29" s="82" t="s">
        <v>166</v>
      </c>
      <c r="B29" s="56" t="s">
        <v>18</v>
      </c>
      <c r="C29" s="56" t="s">
        <v>22</v>
      </c>
      <c r="D29" s="60" t="s">
        <v>67</v>
      </c>
      <c r="E29" s="119" t="s">
        <v>187</v>
      </c>
      <c r="F29" s="61" t="s">
        <v>238</v>
      </c>
      <c r="G29" s="87" t="s">
        <v>492</v>
      </c>
      <c r="H29" s="60" t="s">
        <v>135</v>
      </c>
      <c r="I29" s="60" t="s">
        <v>136</v>
      </c>
      <c r="J29" s="77" t="s">
        <v>29</v>
      </c>
      <c r="K29" s="61" t="s">
        <v>6</v>
      </c>
      <c r="L29" s="61" t="s">
        <v>152</v>
      </c>
      <c r="M29" s="61" t="s">
        <v>136</v>
      </c>
      <c r="N29" s="61" t="s">
        <v>49</v>
      </c>
      <c r="O29" s="79">
        <v>44425</v>
      </c>
      <c r="P29" s="61" t="s">
        <v>442</v>
      </c>
      <c r="Q29" s="61" t="s">
        <v>371</v>
      </c>
      <c r="R29" s="77" t="s">
        <v>397</v>
      </c>
      <c r="S29" s="61" t="s">
        <v>386</v>
      </c>
      <c r="T29" s="129" t="s">
        <v>411</v>
      </c>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row>
    <row r="30" spans="1:138" s="53" customFormat="1" ht="63.6" customHeight="1" x14ac:dyDescent="0.2">
      <c r="A30" s="64" t="s">
        <v>426</v>
      </c>
      <c r="B30" s="56" t="s">
        <v>19</v>
      </c>
      <c r="C30" s="88" t="s">
        <v>22</v>
      </c>
      <c r="D30" s="56" t="s">
        <v>67</v>
      </c>
      <c r="E30" s="121" t="s">
        <v>427</v>
      </c>
      <c r="F30" s="56" t="s">
        <v>428</v>
      </c>
      <c r="G30" s="56" t="s">
        <v>493</v>
      </c>
      <c r="H30" s="58" t="s">
        <v>401</v>
      </c>
      <c r="I30" s="57" t="s">
        <v>127</v>
      </c>
      <c r="J30" s="58" t="s">
        <v>55</v>
      </c>
      <c r="K30" s="58" t="s">
        <v>115</v>
      </c>
      <c r="L30" s="58" t="s">
        <v>14</v>
      </c>
      <c r="M30" s="58" t="s">
        <v>14</v>
      </c>
      <c r="N30" s="58" t="s">
        <v>14</v>
      </c>
      <c r="O30" s="59">
        <v>44393</v>
      </c>
      <c r="P30" s="58" t="s">
        <v>429</v>
      </c>
      <c r="Q30" s="58" t="s">
        <v>276</v>
      </c>
      <c r="R30" s="58" t="s">
        <v>276</v>
      </c>
      <c r="S30" s="58"/>
      <c r="T30" s="59"/>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row>
    <row r="31" spans="1:138" s="53" customFormat="1" ht="45" customHeight="1" x14ac:dyDescent="0.2">
      <c r="A31" s="49" t="s">
        <v>169</v>
      </c>
      <c r="B31" s="56" t="s">
        <v>18</v>
      </c>
      <c r="C31" s="56" t="s">
        <v>22</v>
      </c>
      <c r="D31" s="60" t="s">
        <v>67</v>
      </c>
      <c r="E31" s="119" t="s">
        <v>198</v>
      </c>
      <c r="F31" s="77" t="s">
        <v>494</v>
      </c>
      <c r="G31" s="89" t="s">
        <v>495</v>
      </c>
      <c r="H31" s="57" t="s">
        <v>143</v>
      </c>
      <c r="I31" s="58" t="s">
        <v>33</v>
      </c>
      <c r="J31" s="56" t="s">
        <v>35</v>
      </c>
      <c r="K31" s="56" t="s">
        <v>4</v>
      </c>
      <c r="L31" s="92" t="s">
        <v>431</v>
      </c>
      <c r="M31" s="92" t="s">
        <v>104</v>
      </c>
      <c r="N31" s="92" t="s">
        <v>5</v>
      </c>
      <c r="O31" s="79">
        <v>44385</v>
      </c>
      <c r="P31" s="61" t="s">
        <v>432</v>
      </c>
      <c r="Q31" s="61" t="s">
        <v>276</v>
      </c>
      <c r="R31" s="61" t="s">
        <v>276</v>
      </c>
      <c r="S31" s="61" t="s">
        <v>372</v>
      </c>
      <c r="T31" s="154"/>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row>
    <row r="32" spans="1:138" s="53" customFormat="1" ht="60" customHeight="1" x14ac:dyDescent="0.2">
      <c r="A32" s="49" t="s">
        <v>154</v>
      </c>
      <c r="B32" s="56" t="s">
        <v>18</v>
      </c>
      <c r="C32" s="56" t="s">
        <v>24</v>
      </c>
      <c r="D32" s="60" t="s">
        <v>67</v>
      </c>
      <c r="E32" s="119" t="s">
        <v>219</v>
      </c>
      <c r="F32" s="77" t="s">
        <v>498</v>
      </c>
      <c r="G32" s="86" t="s">
        <v>499</v>
      </c>
      <c r="H32" s="57" t="s">
        <v>329</v>
      </c>
      <c r="I32" s="58" t="s">
        <v>89</v>
      </c>
      <c r="J32" s="58" t="s">
        <v>54</v>
      </c>
      <c r="K32" s="56" t="s">
        <v>3</v>
      </c>
      <c r="L32" s="56" t="s">
        <v>407</v>
      </c>
      <c r="M32" s="58" t="s">
        <v>98</v>
      </c>
      <c r="N32" s="58" t="s">
        <v>8</v>
      </c>
      <c r="O32" s="79">
        <v>44377</v>
      </c>
      <c r="P32" s="61" t="s">
        <v>408</v>
      </c>
      <c r="Q32" s="89" t="s">
        <v>390</v>
      </c>
      <c r="R32" s="56" t="s">
        <v>391</v>
      </c>
      <c r="S32" s="56" t="s">
        <v>372</v>
      </c>
      <c r="T32" s="59"/>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row>
    <row r="33" spans="1:138" s="53" customFormat="1" ht="76.5" x14ac:dyDescent="0.2">
      <c r="A33" s="73" t="s">
        <v>417</v>
      </c>
      <c r="B33" s="56" t="s">
        <v>19</v>
      </c>
      <c r="C33" s="56" t="s">
        <v>22</v>
      </c>
      <c r="D33" s="72" t="s">
        <v>67</v>
      </c>
      <c r="E33" s="140" t="s">
        <v>418</v>
      </c>
      <c r="F33" s="72" t="s">
        <v>419</v>
      </c>
      <c r="G33" s="147" t="s">
        <v>554</v>
      </c>
      <c r="H33" s="70" t="s">
        <v>420</v>
      </c>
      <c r="I33" s="141" t="s">
        <v>28</v>
      </c>
      <c r="J33" s="70" t="s">
        <v>83</v>
      </c>
      <c r="K33" s="70" t="s">
        <v>3</v>
      </c>
      <c r="L33" s="70" t="s">
        <v>572</v>
      </c>
      <c r="M33" s="70" t="s">
        <v>67</v>
      </c>
      <c r="N33" s="70" t="s">
        <v>2</v>
      </c>
      <c r="O33" s="134">
        <v>44347</v>
      </c>
      <c r="P33" s="70" t="s">
        <v>573</v>
      </c>
      <c r="Q33" s="137" t="s">
        <v>276</v>
      </c>
      <c r="R33" s="137" t="s">
        <v>276</v>
      </c>
      <c r="S33" s="70" t="s">
        <v>372</v>
      </c>
      <c r="T33" s="134"/>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row>
    <row r="34" spans="1:138" s="50" customFormat="1" ht="60" customHeight="1" x14ac:dyDescent="0.2">
      <c r="A34" s="64" t="s">
        <v>154</v>
      </c>
      <c r="B34" s="88" t="s">
        <v>18</v>
      </c>
      <c r="C34" s="88" t="s">
        <v>22</v>
      </c>
      <c r="D34" s="60" t="s">
        <v>67</v>
      </c>
      <c r="E34" s="119" t="s">
        <v>205</v>
      </c>
      <c r="F34" s="61" t="s">
        <v>500</v>
      </c>
      <c r="G34" s="79" t="s">
        <v>501</v>
      </c>
      <c r="H34" s="77" t="s">
        <v>144</v>
      </c>
      <c r="I34" s="60" t="s">
        <v>127</v>
      </c>
      <c r="J34" s="60" t="s">
        <v>47</v>
      </c>
      <c r="K34" s="79" t="s">
        <v>106</v>
      </c>
      <c r="L34" s="79" t="s">
        <v>404</v>
      </c>
      <c r="M34" s="61" t="s">
        <v>136</v>
      </c>
      <c r="N34" s="61" t="s">
        <v>5</v>
      </c>
      <c r="O34" s="79">
        <v>44343</v>
      </c>
      <c r="P34" s="79" t="s">
        <v>424</v>
      </c>
      <c r="Q34" s="61" t="s">
        <v>284</v>
      </c>
      <c r="R34" s="61" t="s">
        <v>276</v>
      </c>
      <c r="S34" s="61" t="s">
        <v>372</v>
      </c>
      <c r="T34" s="85"/>
    </row>
    <row r="35" spans="1:138" s="50" customFormat="1" ht="51" customHeight="1" x14ac:dyDescent="0.2">
      <c r="A35" s="64" t="s">
        <v>154</v>
      </c>
      <c r="B35" s="88" t="s">
        <v>18</v>
      </c>
      <c r="C35" s="88" t="s">
        <v>24</v>
      </c>
      <c r="D35" s="60" t="s">
        <v>67</v>
      </c>
      <c r="E35" s="87" t="s">
        <v>204</v>
      </c>
      <c r="F35" s="77" t="s">
        <v>502</v>
      </c>
      <c r="G35" s="61" t="s">
        <v>503</v>
      </c>
      <c r="H35" s="62" t="s">
        <v>150</v>
      </c>
      <c r="I35" s="60" t="s">
        <v>321</v>
      </c>
      <c r="J35" s="60" t="s">
        <v>85</v>
      </c>
      <c r="K35" s="61" t="s">
        <v>4</v>
      </c>
      <c r="L35" s="77" t="s">
        <v>416</v>
      </c>
      <c r="M35" s="61" t="s">
        <v>104</v>
      </c>
      <c r="N35" s="61" t="s">
        <v>5</v>
      </c>
      <c r="O35" s="79">
        <v>44328</v>
      </c>
      <c r="P35" s="61" t="s">
        <v>423</v>
      </c>
      <c r="Q35" s="61" t="s">
        <v>277</v>
      </c>
      <c r="R35" s="61" t="s">
        <v>280</v>
      </c>
      <c r="S35" s="61" t="s">
        <v>372</v>
      </c>
      <c r="T35" s="63"/>
    </row>
    <row r="36" spans="1:138" s="50" customFormat="1" ht="89.25" customHeight="1" x14ac:dyDescent="0.2">
      <c r="A36" s="64" t="s">
        <v>159</v>
      </c>
      <c r="B36" s="88" t="s">
        <v>301</v>
      </c>
      <c r="C36" s="88" t="s">
        <v>301</v>
      </c>
      <c r="D36" s="60" t="s">
        <v>67</v>
      </c>
      <c r="E36" s="119" t="s">
        <v>194</v>
      </c>
      <c r="F36" s="61" t="s">
        <v>243</v>
      </c>
      <c r="G36" s="61" t="s">
        <v>133</v>
      </c>
      <c r="H36" s="92" t="s">
        <v>142</v>
      </c>
      <c r="I36" s="60" t="s">
        <v>47</v>
      </c>
      <c r="J36" s="60" t="s">
        <v>49</v>
      </c>
      <c r="K36" s="61" t="s">
        <v>113</v>
      </c>
      <c r="L36" s="92" t="s">
        <v>14</v>
      </c>
      <c r="M36" s="92" t="s">
        <v>14</v>
      </c>
      <c r="N36" s="92" t="s">
        <v>14</v>
      </c>
      <c r="O36" s="79">
        <v>44322</v>
      </c>
      <c r="P36" s="87" t="s">
        <v>425</v>
      </c>
      <c r="Q36" s="61" t="s">
        <v>276</v>
      </c>
      <c r="R36" s="61" t="s">
        <v>276</v>
      </c>
      <c r="S36" s="61" t="s">
        <v>372</v>
      </c>
      <c r="T36" s="63"/>
    </row>
    <row r="37" spans="1:138" s="50" customFormat="1" ht="51" x14ac:dyDescent="0.2">
      <c r="A37" s="93" t="s">
        <v>158</v>
      </c>
      <c r="B37" s="61" t="s">
        <v>301</v>
      </c>
      <c r="C37" s="61" t="s">
        <v>301</v>
      </c>
      <c r="D37" s="60" t="s">
        <v>67</v>
      </c>
      <c r="E37" s="119" t="s">
        <v>177</v>
      </c>
      <c r="F37" s="61" t="s">
        <v>233</v>
      </c>
      <c r="G37" s="94" t="s">
        <v>504</v>
      </c>
      <c r="H37" s="60" t="s">
        <v>306</v>
      </c>
      <c r="I37" s="60" t="s">
        <v>86</v>
      </c>
      <c r="J37" s="60" t="s">
        <v>48</v>
      </c>
      <c r="K37" s="79" t="s">
        <v>113</v>
      </c>
      <c r="L37" s="77" t="s">
        <v>14</v>
      </c>
      <c r="M37" s="83" t="s">
        <v>14</v>
      </c>
      <c r="N37" s="83" t="s">
        <v>14</v>
      </c>
      <c r="O37" s="79">
        <v>44321</v>
      </c>
      <c r="P37" s="61" t="s">
        <v>469</v>
      </c>
      <c r="Q37" s="61" t="s">
        <v>371</v>
      </c>
      <c r="R37" s="61" t="s">
        <v>371</v>
      </c>
      <c r="S37" s="61" t="s">
        <v>378</v>
      </c>
      <c r="T37" s="59"/>
    </row>
    <row r="38" spans="1:138" s="50" customFormat="1" ht="39" customHeight="1" x14ac:dyDescent="0.2">
      <c r="A38" s="49" t="s">
        <v>162</v>
      </c>
      <c r="B38" s="56" t="s">
        <v>19</v>
      </c>
      <c r="C38" s="56" t="s">
        <v>24</v>
      </c>
      <c r="D38" s="58" t="s">
        <v>67</v>
      </c>
      <c r="E38" s="123" t="s">
        <v>203</v>
      </c>
      <c r="F38" s="56" t="s">
        <v>245</v>
      </c>
      <c r="G38" s="56" t="s">
        <v>505</v>
      </c>
      <c r="H38" s="56" t="s">
        <v>322</v>
      </c>
      <c r="I38" s="58" t="s">
        <v>41</v>
      </c>
      <c r="J38" s="89" t="s">
        <v>2</v>
      </c>
      <c r="K38" s="56" t="s">
        <v>3</v>
      </c>
      <c r="L38" s="89" t="s">
        <v>402</v>
      </c>
      <c r="M38" s="89" t="s">
        <v>28</v>
      </c>
      <c r="N38" s="89" t="s">
        <v>53</v>
      </c>
      <c r="O38" s="86">
        <v>44305</v>
      </c>
      <c r="P38" s="56" t="s">
        <v>403</v>
      </c>
      <c r="Q38" s="56" t="s">
        <v>276</v>
      </c>
      <c r="R38" s="56" t="s">
        <v>276</v>
      </c>
      <c r="S38" s="56" t="s">
        <v>372</v>
      </c>
      <c r="T38" s="59"/>
    </row>
    <row r="39" spans="1:138" s="50" customFormat="1" ht="25.5" x14ac:dyDescent="0.2">
      <c r="A39" s="49" t="s">
        <v>168</v>
      </c>
      <c r="B39" s="56" t="s">
        <v>18</v>
      </c>
      <c r="C39" s="58" t="s">
        <v>22</v>
      </c>
      <c r="D39" s="58" t="s">
        <v>67</v>
      </c>
      <c r="E39" s="123" t="s">
        <v>191</v>
      </c>
      <c r="F39" s="56" t="s">
        <v>509</v>
      </c>
      <c r="G39" s="56" t="s">
        <v>250</v>
      </c>
      <c r="H39" s="89" t="s">
        <v>318</v>
      </c>
      <c r="I39" s="58" t="s">
        <v>99</v>
      </c>
      <c r="J39" s="89" t="s">
        <v>39</v>
      </c>
      <c r="K39" s="56" t="s">
        <v>3</v>
      </c>
      <c r="L39" s="56" t="s">
        <v>401</v>
      </c>
      <c r="M39" s="56" t="s">
        <v>127</v>
      </c>
      <c r="N39" s="56" t="s">
        <v>55</v>
      </c>
      <c r="O39" s="86">
        <v>44299</v>
      </c>
      <c r="P39" s="56" t="s">
        <v>412</v>
      </c>
      <c r="Q39" s="56" t="s">
        <v>387</v>
      </c>
      <c r="R39" s="56" t="s">
        <v>387</v>
      </c>
      <c r="S39" s="56" t="s">
        <v>372</v>
      </c>
      <c r="T39" s="59"/>
    </row>
    <row r="40" spans="1:138" s="55" customFormat="1" ht="75" customHeight="1" x14ac:dyDescent="0.2">
      <c r="A40" s="64" t="s">
        <v>161</v>
      </c>
      <c r="B40" s="76" t="s">
        <v>17</v>
      </c>
      <c r="C40" s="76" t="s">
        <v>24</v>
      </c>
      <c r="D40" s="58" t="s">
        <v>67</v>
      </c>
      <c r="E40" s="123" t="s">
        <v>221</v>
      </c>
      <c r="F40" s="89" t="s">
        <v>510</v>
      </c>
      <c r="G40" s="56" t="s">
        <v>254</v>
      </c>
      <c r="H40" s="57" t="s">
        <v>331</v>
      </c>
      <c r="I40" s="58" t="s">
        <v>41</v>
      </c>
      <c r="J40" s="89" t="s">
        <v>85</v>
      </c>
      <c r="K40" s="56" t="s">
        <v>106</v>
      </c>
      <c r="L40" s="56" t="s">
        <v>347</v>
      </c>
      <c r="M40" s="56" t="s">
        <v>28</v>
      </c>
      <c r="N40" s="56" t="s">
        <v>32</v>
      </c>
      <c r="O40" s="86">
        <v>44280</v>
      </c>
      <c r="P40" s="56" t="s">
        <v>357</v>
      </c>
      <c r="Q40" s="61" t="s">
        <v>278</v>
      </c>
      <c r="R40" s="61" t="s">
        <v>392</v>
      </c>
      <c r="S40" s="61" t="s">
        <v>294</v>
      </c>
      <c r="T40" s="59"/>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row>
    <row r="41" spans="1:138" s="53" customFormat="1" ht="25.5" x14ac:dyDescent="0.2">
      <c r="A41" s="49" t="s">
        <v>154</v>
      </c>
      <c r="B41" s="76" t="s">
        <v>18</v>
      </c>
      <c r="C41" s="76" t="s">
        <v>24</v>
      </c>
      <c r="D41" s="58" t="s">
        <v>67</v>
      </c>
      <c r="E41" s="123" t="s">
        <v>199</v>
      </c>
      <c r="F41" s="89" t="s">
        <v>511</v>
      </c>
      <c r="G41" s="56" t="s">
        <v>512</v>
      </c>
      <c r="H41" s="57" t="s">
        <v>338</v>
      </c>
      <c r="I41" s="58" t="s">
        <v>127</v>
      </c>
      <c r="J41" s="97" t="s">
        <v>38</v>
      </c>
      <c r="K41" s="56" t="s">
        <v>106</v>
      </c>
      <c r="L41" s="56" t="s">
        <v>347</v>
      </c>
      <c r="M41" s="58" t="s">
        <v>28</v>
      </c>
      <c r="N41" s="58" t="s">
        <v>32</v>
      </c>
      <c r="O41" s="86">
        <v>44280</v>
      </c>
      <c r="P41" s="56" t="s">
        <v>355</v>
      </c>
      <c r="Q41" s="61" t="s">
        <v>276</v>
      </c>
      <c r="R41" s="61" t="s">
        <v>276</v>
      </c>
      <c r="S41" s="61" t="s">
        <v>372</v>
      </c>
      <c r="T41" s="98"/>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row>
    <row r="42" spans="1:138" s="50" customFormat="1" ht="39" customHeight="1" x14ac:dyDescent="0.2">
      <c r="A42" s="49" t="s">
        <v>154</v>
      </c>
      <c r="B42" s="76" t="s">
        <v>17</v>
      </c>
      <c r="C42" s="76" t="s">
        <v>24</v>
      </c>
      <c r="D42" s="58" t="s">
        <v>67</v>
      </c>
      <c r="E42" s="123" t="s">
        <v>222</v>
      </c>
      <c r="F42" s="89" t="s">
        <v>513</v>
      </c>
      <c r="G42" s="56" t="s">
        <v>514</v>
      </c>
      <c r="H42" s="57" t="s">
        <v>332</v>
      </c>
      <c r="I42" s="58" t="s">
        <v>46</v>
      </c>
      <c r="J42" s="58" t="s">
        <v>5</v>
      </c>
      <c r="K42" s="56" t="s">
        <v>131</v>
      </c>
      <c r="L42" s="56" t="s">
        <v>409</v>
      </c>
      <c r="M42" s="56" t="s">
        <v>88</v>
      </c>
      <c r="N42" s="56" t="s">
        <v>53</v>
      </c>
      <c r="O42" s="86">
        <v>44278</v>
      </c>
      <c r="P42" s="56" t="s">
        <v>358</v>
      </c>
      <c r="Q42" s="61" t="s">
        <v>277</v>
      </c>
      <c r="R42" s="61" t="s">
        <v>280</v>
      </c>
      <c r="S42" s="61" t="s">
        <v>295</v>
      </c>
      <c r="T42" s="59"/>
    </row>
    <row r="43" spans="1:138" s="55" customFormat="1" ht="51" customHeight="1" x14ac:dyDescent="0.2">
      <c r="A43" s="64" t="s">
        <v>157</v>
      </c>
      <c r="B43" s="61" t="s">
        <v>301</v>
      </c>
      <c r="C43" s="61" t="s">
        <v>301</v>
      </c>
      <c r="D43" s="60" t="s">
        <v>67</v>
      </c>
      <c r="E43" s="119" t="s">
        <v>185</v>
      </c>
      <c r="F43" s="61" t="s">
        <v>232</v>
      </c>
      <c r="G43" s="87" t="s">
        <v>515</v>
      </c>
      <c r="H43" s="60" t="s">
        <v>304</v>
      </c>
      <c r="I43" s="60" t="s">
        <v>91</v>
      </c>
      <c r="J43" s="60" t="s">
        <v>2</v>
      </c>
      <c r="K43" s="77" t="s">
        <v>4</v>
      </c>
      <c r="L43" s="61" t="s">
        <v>14</v>
      </c>
      <c r="M43" s="61" t="s">
        <v>14</v>
      </c>
      <c r="N43" s="61" t="s">
        <v>14</v>
      </c>
      <c r="O43" s="79">
        <v>44265</v>
      </c>
      <c r="P43" s="77" t="s">
        <v>421</v>
      </c>
      <c r="Q43" s="61" t="s">
        <v>371</v>
      </c>
      <c r="R43" s="61" t="s">
        <v>371</v>
      </c>
      <c r="S43" s="61" t="s">
        <v>381</v>
      </c>
      <c r="T43" s="122" t="s">
        <v>441</v>
      </c>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row>
    <row r="44" spans="1:138" s="55" customFormat="1" ht="45" customHeight="1" x14ac:dyDescent="0.2">
      <c r="A44" s="91" t="s">
        <v>172</v>
      </c>
      <c r="B44" s="76" t="s">
        <v>19</v>
      </c>
      <c r="C44" s="76" t="s">
        <v>24</v>
      </c>
      <c r="D44" s="58" t="s">
        <v>67</v>
      </c>
      <c r="E44" s="123" t="s">
        <v>218</v>
      </c>
      <c r="F44" s="89" t="s">
        <v>516</v>
      </c>
      <c r="G44" s="56" t="s">
        <v>517</v>
      </c>
      <c r="H44" s="57" t="s">
        <v>328</v>
      </c>
      <c r="I44" s="58" t="s">
        <v>46</v>
      </c>
      <c r="J44" s="89" t="s">
        <v>85</v>
      </c>
      <c r="K44" s="56" t="s">
        <v>4</v>
      </c>
      <c r="L44" s="56" t="s">
        <v>14</v>
      </c>
      <c r="M44" s="58" t="s">
        <v>14</v>
      </c>
      <c r="N44" s="58" t="s">
        <v>14</v>
      </c>
      <c r="O44" s="86">
        <v>44265</v>
      </c>
      <c r="P44" s="56" t="s">
        <v>356</v>
      </c>
      <c r="Q44" s="61" t="s">
        <v>284</v>
      </c>
      <c r="R44" s="61" t="s">
        <v>389</v>
      </c>
      <c r="S44" s="61" t="s">
        <v>372</v>
      </c>
      <c r="T44" s="59"/>
    </row>
    <row r="45" spans="1:138" s="53" customFormat="1" ht="114.75" customHeight="1" x14ac:dyDescent="0.2">
      <c r="A45" s="91" t="s">
        <v>163</v>
      </c>
      <c r="B45" s="76" t="s">
        <v>19</v>
      </c>
      <c r="C45" s="76" t="s">
        <v>22</v>
      </c>
      <c r="D45" s="58" t="s">
        <v>67</v>
      </c>
      <c r="E45" s="123" t="s">
        <v>189</v>
      </c>
      <c r="F45" s="56" t="s">
        <v>240</v>
      </c>
      <c r="G45" s="56" t="s">
        <v>437</v>
      </c>
      <c r="H45" s="89" t="s">
        <v>316</v>
      </c>
      <c r="I45" s="58" t="s">
        <v>43</v>
      </c>
      <c r="J45" s="89" t="s">
        <v>5</v>
      </c>
      <c r="K45" s="56" t="s">
        <v>113</v>
      </c>
      <c r="L45" s="56" t="s">
        <v>14</v>
      </c>
      <c r="M45" s="56" t="s">
        <v>14</v>
      </c>
      <c r="N45" s="56" t="s">
        <v>14</v>
      </c>
      <c r="O45" s="86">
        <v>44265</v>
      </c>
      <c r="P45" s="56" t="s">
        <v>354</v>
      </c>
      <c r="Q45" s="61" t="s">
        <v>371</v>
      </c>
      <c r="R45" s="61" t="s">
        <v>371</v>
      </c>
      <c r="S45" s="61" t="s">
        <v>372</v>
      </c>
      <c r="T45" s="59"/>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row>
    <row r="46" spans="1:138" s="53" customFormat="1" ht="38.25" customHeight="1" x14ac:dyDescent="0.2">
      <c r="A46" s="64" t="s">
        <v>369</v>
      </c>
      <c r="B46" s="54" t="s">
        <v>301</v>
      </c>
      <c r="C46" s="54" t="s">
        <v>301</v>
      </c>
      <c r="D46" s="56" t="s">
        <v>67</v>
      </c>
      <c r="E46" s="124" t="s">
        <v>367</v>
      </c>
      <c r="F46" s="56" t="s">
        <v>368</v>
      </c>
      <c r="G46" s="56" t="s">
        <v>249</v>
      </c>
      <c r="H46" s="58" t="s">
        <v>366</v>
      </c>
      <c r="I46" s="57" t="s">
        <v>127</v>
      </c>
      <c r="J46" s="58" t="s">
        <v>53</v>
      </c>
      <c r="K46" s="58" t="s">
        <v>113</v>
      </c>
      <c r="L46" s="58" t="s">
        <v>14</v>
      </c>
      <c r="M46" s="58" t="s">
        <v>14</v>
      </c>
      <c r="N46" s="58" t="s">
        <v>14</v>
      </c>
      <c r="O46" s="59">
        <v>44263</v>
      </c>
      <c r="P46" s="89" t="s">
        <v>259</v>
      </c>
      <c r="Q46" s="61" t="s">
        <v>371</v>
      </c>
      <c r="R46" s="61" t="s">
        <v>371</v>
      </c>
      <c r="S46" s="60" t="s">
        <v>372</v>
      </c>
      <c r="T46" s="59"/>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row>
    <row r="47" spans="1:138" s="53" customFormat="1" ht="45" customHeight="1" x14ac:dyDescent="0.2">
      <c r="A47" s="64" t="s">
        <v>400</v>
      </c>
      <c r="B47" s="54" t="s">
        <v>301</v>
      </c>
      <c r="C47" s="54" t="s">
        <v>301</v>
      </c>
      <c r="D47" s="56" t="s">
        <v>67</v>
      </c>
      <c r="E47" s="124" t="s">
        <v>364</v>
      </c>
      <c r="F47" s="56" t="s">
        <v>365</v>
      </c>
      <c r="G47" s="56" t="s">
        <v>249</v>
      </c>
      <c r="H47" s="58" t="s">
        <v>366</v>
      </c>
      <c r="I47" s="57" t="s">
        <v>127</v>
      </c>
      <c r="J47" s="58" t="s">
        <v>53</v>
      </c>
      <c r="K47" s="58" t="s">
        <v>113</v>
      </c>
      <c r="L47" s="58" t="s">
        <v>14</v>
      </c>
      <c r="M47" s="58" t="s">
        <v>14</v>
      </c>
      <c r="N47" s="58" t="s">
        <v>14</v>
      </c>
      <c r="O47" s="59">
        <v>44260</v>
      </c>
      <c r="P47" s="89" t="s">
        <v>259</v>
      </c>
      <c r="Q47" s="61" t="s">
        <v>371</v>
      </c>
      <c r="R47" s="61" t="s">
        <v>371</v>
      </c>
      <c r="S47" s="60" t="s">
        <v>372</v>
      </c>
      <c r="T47" s="59"/>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row>
    <row r="48" spans="1:138" s="53" customFormat="1" ht="105" customHeight="1" x14ac:dyDescent="0.2">
      <c r="A48" s="49" t="s">
        <v>154</v>
      </c>
      <c r="B48" s="56" t="s">
        <v>18</v>
      </c>
      <c r="C48" s="56" t="s">
        <v>24</v>
      </c>
      <c r="D48" s="58" t="s">
        <v>67</v>
      </c>
      <c r="E48" s="123" t="s">
        <v>181</v>
      </c>
      <c r="F48" s="89" t="s">
        <v>518</v>
      </c>
      <c r="G48" s="86" t="s">
        <v>130</v>
      </c>
      <c r="H48" s="89" t="s">
        <v>309</v>
      </c>
      <c r="I48" s="58" t="s">
        <v>33</v>
      </c>
      <c r="J48" s="89" t="s">
        <v>48</v>
      </c>
      <c r="K48" s="86" t="s">
        <v>130</v>
      </c>
      <c r="L48" s="56" t="s">
        <v>310</v>
      </c>
      <c r="M48" s="56" t="s">
        <v>36</v>
      </c>
      <c r="N48" s="56" t="s">
        <v>55</v>
      </c>
      <c r="O48" s="86">
        <v>44175</v>
      </c>
      <c r="P48" s="86" t="s">
        <v>261</v>
      </c>
      <c r="Q48" s="61" t="s">
        <v>380</v>
      </c>
      <c r="R48" s="101" t="s">
        <v>382</v>
      </c>
      <c r="S48" s="61" t="s">
        <v>372</v>
      </c>
      <c r="T48" s="59"/>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row>
    <row r="49" spans="1:138" s="50" customFormat="1" ht="120" customHeight="1" x14ac:dyDescent="0.2">
      <c r="A49" s="49" t="s">
        <v>164</v>
      </c>
      <c r="B49" s="56" t="s">
        <v>301</v>
      </c>
      <c r="C49" s="56" t="s">
        <v>301</v>
      </c>
      <c r="D49" s="58" t="s">
        <v>67</v>
      </c>
      <c r="E49" s="123" t="s">
        <v>184</v>
      </c>
      <c r="F49" s="56" t="s">
        <v>236</v>
      </c>
      <c r="G49" s="89" t="s">
        <v>133</v>
      </c>
      <c r="H49" s="58" t="s">
        <v>311</v>
      </c>
      <c r="I49" s="58" t="s">
        <v>47</v>
      </c>
      <c r="J49" s="89" t="s">
        <v>39</v>
      </c>
      <c r="K49" s="89" t="s">
        <v>115</v>
      </c>
      <c r="L49" s="89" t="s">
        <v>14</v>
      </c>
      <c r="M49" s="56" t="s">
        <v>14</v>
      </c>
      <c r="N49" s="56" t="s">
        <v>14</v>
      </c>
      <c r="O49" s="86">
        <v>44103</v>
      </c>
      <c r="P49" s="89" t="s">
        <v>259</v>
      </c>
      <c r="Q49" s="61" t="s">
        <v>371</v>
      </c>
      <c r="R49" s="61" t="s">
        <v>371</v>
      </c>
      <c r="S49" s="61" t="s">
        <v>383</v>
      </c>
      <c r="T49" s="59"/>
    </row>
    <row r="50" spans="1:138" s="50" customFormat="1" ht="180" customHeight="1" x14ac:dyDescent="0.2">
      <c r="A50" s="91" t="s">
        <v>163</v>
      </c>
      <c r="B50" s="56" t="s">
        <v>301</v>
      </c>
      <c r="C50" s="56" t="s">
        <v>301</v>
      </c>
      <c r="D50" s="58" t="s">
        <v>67</v>
      </c>
      <c r="E50" s="123" t="s">
        <v>183</v>
      </c>
      <c r="F50" s="56" t="s">
        <v>235</v>
      </c>
      <c r="G50" s="89" t="s">
        <v>133</v>
      </c>
      <c r="H50" s="58" t="s">
        <v>312</v>
      </c>
      <c r="I50" s="58" t="s">
        <v>28</v>
      </c>
      <c r="J50" s="89" t="s">
        <v>45</v>
      </c>
      <c r="K50" s="89" t="s">
        <v>115</v>
      </c>
      <c r="L50" s="89" t="s">
        <v>14</v>
      </c>
      <c r="M50" s="56" t="s">
        <v>14</v>
      </c>
      <c r="N50" s="56" t="s">
        <v>14</v>
      </c>
      <c r="O50" s="86">
        <v>44088</v>
      </c>
      <c r="P50" s="89" t="s">
        <v>259</v>
      </c>
      <c r="Q50" s="61" t="s">
        <v>371</v>
      </c>
      <c r="R50" s="61" t="s">
        <v>371</v>
      </c>
      <c r="S50" s="61" t="s">
        <v>372</v>
      </c>
      <c r="T50" s="59"/>
    </row>
    <row r="51" spans="1:138" s="50" customFormat="1" ht="165" customHeight="1" x14ac:dyDescent="0.2">
      <c r="A51" s="49" t="s">
        <v>162</v>
      </c>
      <c r="B51" s="56" t="s">
        <v>301</v>
      </c>
      <c r="C51" s="56" t="s">
        <v>301</v>
      </c>
      <c r="D51" s="60" t="s">
        <v>67</v>
      </c>
      <c r="E51" s="119" t="s">
        <v>182</v>
      </c>
      <c r="F51" s="61" t="s">
        <v>234</v>
      </c>
      <c r="G51" s="89" t="s">
        <v>133</v>
      </c>
      <c r="H51" s="58" t="s">
        <v>311</v>
      </c>
      <c r="I51" s="58" t="s">
        <v>47</v>
      </c>
      <c r="J51" s="89" t="s">
        <v>39</v>
      </c>
      <c r="K51" s="89" t="s">
        <v>115</v>
      </c>
      <c r="L51" s="77" t="s">
        <v>14</v>
      </c>
      <c r="M51" s="61" t="s">
        <v>14</v>
      </c>
      <c r="N51" s="61" t="s">
        <v>14</v>
      </c>
      <c r="O51" s="79">
        <v>44082</v>
      </c>
      <c r="P51" s="77" t="s">
        <v>259</v>
      </c>
      <c r="Q51" s="61" t="s">
        <v>371</v>
      </c>
      <c r="R51" s="61" t="s">
        <v>371</v>
      </c>
      <c r="S51" s="61" t="s">
        <v>381</v>
      </c>
      <c r="T51" s="59"/>
    </row>
    <row r="52" spans="1:138" s="50" customFormat="1" ht="25.5" x14ac:dyDescent="0.2">
      <c r="A52" s="49" t="s">
        <v>168</v>
      </c>
      <c r="B52" s="56" t="s">
        <v>17</v>
      </c>
      <c r="C52" s="56" t="s">
        <v>24</v>
      </c>
      <c r="D52" s="58" t="s">
        <v>67</v>
      </c>
      <c r="E52" s="123" t="s">
        <v>196</v>
      </c>
      <c r="F52" s="56" t="s">
        <v>519</v>
      </c>
      <c r="G52" s="86" t="s">
        <v>250</v>
      </c>
      <c r="H52" s="102" t="s">
        <v>132</v>
      </c>
      <c r="I52" s="58" t="s">
        <v>28</v>
      </c>
      <c r="J52" s="58" t="s">
        <v>55</v>
      </c>
      <c r="K52" s="86" t="s">
        <v>3</v>
      </c>
      <c r="L52" s="125" t="s">
        <v>346</v>
      </c>
      <c r="M52" s="58" t="s">
        <v>43</v>
      </c>
      <c r="N52" s="58" t="s">
        <v>49</v>
      </c>
      <c r="O52" s="86">
        <v>43873</v>
      </c>
      <c r="P52" s="86" t="s">
        <v>262</v>
      </c>
      <c r="Q52" s="77" t="s">
        <v>278</v>
      </c>
      <c r="R52" s="77" t="s">
        <v>279</v>
      </c>
      <c r="S52" s="61" t="s">
        <v>372</v>
      </c>
      <c r="T52" s="59"/>
    </row>
    <row r="53" spans="1:138" s="50" customFormat="1" ht="38.25" x14ac:dyDescent="0.2">
      <c r="A53" s="49" t="s">
        <v>160</v>
      </c>
      <c r="B53" s="56" t="s">
        <v>18</v>
      </c>
      <c r="C53" s="89" t="s">
        <v>22</v>
      </c>
      <c r="D53" s="58" t="s">
        <v>67</v>
      </c>
      <c r="E53" s="123" t="s">
        <v>180</v>
      </c>
      <c r="F53" s="89" t="s">
        <v>522</v>
      </c>
      <c r="G53" s="95" t="s">
        <v>523</v>
      </c>
      <c r="H53" s="58" t="s">
        <v>308</v>
      </c>
      <c r="I53" s="58" t="s">
        <v>40</v>
      </c>
      <c r="J53" s="58" t="s">
        <v>29</v>
      </c>
      <c r="K53" s="86" t="s">
        <v>4</v>
      </c>
      <c r="L53" s="79" t="s">
        <v>14</v>
      </c>
      <c r="M53" s="61" t="s">
        <v>14</v>
      </c>
      <c r="N53" s="61" t="s">
        <v>14</v>
      </c>
      <c r="O53" s="79">
        <v>43809</v>
      </c>
      <c r="P53" s="79" t="s">
        <v>260</v>
      </c>
      <c r="Q53" s="61" t="s">
        <v>371</v>
      </c>
      <c r="R53" s="61" t="s">
        <v>371</v>
      </c>
      <c r="S53" s="61" t="s">
        <v>381</v>
      </c>
      <c r="T53" s="59"/>
    </row>
    <row r="54" spans="1:138" s="50" customFormat="1" ht="105" customHeight="1" x14ac:dyDescent="0.2">
      <c r="A54" s="49" t="s">
        <v>154</v>
      </c>
      <c r="B54" s="56" t="s">
        <v>18</v>
      </c>
      <c r="C54" s="56" t="s">
        <v>24</v>
      </c>
      <c r="D54" s="58" t="s">
        <v>67</v>
      </c>
      <c r="E54" s="123" t="s">
        <v>202</v>
      </c>
      <c r="F54" s="89" t="s">
        <v>524</v>
      </c>
      <c r="G54" s="86" t="s">
        <v>525</v>
      </c>
      <c r="H54" s="99" t="s">
        <v>341</v>
      </c>
      <c r="I54" s="58" t="s">
        <v>41</v>
      </c>
      <c r="J54" s="58" t="s">
        <v>29</v>
      </c>
      <c r="K54" s="86" t="s">
        <v>3</v>
      </c>
      <c r="L54" s="125" t="s">
        <v>331</v>
      </c>
      <c r="M54" s="100" t="s">
        <v>41</v>
      </c>
      <c r="N54" s="100" t="s">
        <v>53</v>
      </c>
      <c r="O54" s="86">
        <v>43789</v>
      </c>
      <c r="P54" s="86" t="s">
        <v>264</v>
      </c>
      <c r="Q54" s="61" t="s">
        <v>277</v>
      </c>
      <c r="R54" s="61" t="s">
        <v>281</v>
      </c>
      <c r="S54" s="61" t="s">
        <v>372</v>
      </c>
      <c r="T54" s="59" t="s">
        <v>148</v>
      </c>
    </row>
    <row r="55" spans="1:138" s="53" customFormat="1" ht="25.5" customHeight="1" x14ac:dyDescent="0.2">
      <c r="A55" s="49" t="s">
        <v>154</v>
      </c>
      <c r="B55" s="56" t="s">
        <v>18</v>
      </c>
      <c r="C55" s="56" t="s">
        <v>20</v>
      </c>
      <c r="D55" s="58" t="s">
        <v>70</v>
      </c>
      <c r="E55" s="123" t="s">
        <v>201</v>
      </c>
      <c r="F55" s="89" t="s">
        <v>526</v>
      </c>
      <c r="G55" s="56" t="s">
        <v>527</v>
      </c>
      <c r="H55" s="103" t="s">
        <v>340</v>
      </c>
      <c r="I55" s="58" t="s">
        <v>43</v>
      </c>
      <c r="J55" s="58" t="s">
        <v>49</v>
      </c>
      <c r="K55" s="56" t="s">
        <v>115</v>
      </c>
      <c r="L55" s="99" t="s">
        <v>14</v>
      </c>
      <c r="M55" s="58" t="s">
        <v>14</v>
      </c>
      <c r="N55" s="58" t="s">
        <v>14</v>
      </c>
      <c r="O55" s="104">
        <v>43788</v>
      </c>
      <c r="P55" s="89" t="s">
        <v>263</v>
      </c>
      <c r="Q55" s="61" t="s">
        <v>277</v>
      </c>
      <c r="R55" s="61" t="s">
        <v>280</v>
      </c>
      <c r="S55" s="61" t="s">
        <v>372</v>
      </c>
      <c r="T55" s="96"/>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row>
    <row r="56" spans="1:138" s="50" customFormat="1" ht="38.25" customHeight="1" x14ac:dyDescent="0.2">
      <c r="A56" s="49" t="s">
        <v>154</v>
      </c>
      <c r="B56" s="56" t="s">
        <v>18</v>
      </c>
      <c r="C56" s="56" t="s">
        <v>24</v>
      </c>
      <c r="D56" s="58" t="s">
        <v>67</v>
      </c>
      <c r="E56" s="123" t="s">
        <v>208</v>
      </c>
      <c r="F56" s="89" t="s">
        <v>529</v>
      </c>
      <c r="G56" s="106" t="s">
        <v>530</v>
      </c>
      <c r="H56" s="99" t="s">
        <v>343</v>
      </c>
      <c r="I56" s="58" t="s">
        <v>40</v>
      </c>
      <c r="J56" s="58" t="s">
        <v>5</v>
      </c>
      <c r="K56" s="86" t="s">
        <v>115</v>
      </c>
      <c r="L56" s="99" t="s">
        <v>14</v>
      </c>
      <c r="M56" s="58" t="s">
        <v>14</v>
      </c>
      <c r="N56" s="58" t="s">
        <v>14</v>
      </c>
      <c r="O56" s="86">
        <v>43761</v>
      </c>
      <c r="P56" s="86" t="s">
        <v>265</v>
      </c>
      <c r="Q56" s="61" t="s">
        <v>277</v>
      </c>
      <c r="R56" s="61" t="s">
        <v>282</v>
      </c>
      <c r="S56" s="61" t="s">
        <v>372</v>
      </c>
      <c r="T56" s="59"/>
    </row>
    <row r="57" spans="1:138" s="50" customFormat="1" ht="51" customHeight="1" x14ac:dyDescent="0.2">
      <c r="A57" s="49" t="s">
        <v>159</v>
      </c>
      <c r="B57" s="56" t="s">
        <v>18</v>
      </c>
      <c r="C57" s="56" t="s">
        <v>20</v>
      </c>
      <c r="D57" s="60" t="s">
        <v>67</v>
      </c>
      <c r="E57" s="119" t="s">
        <v>227</v>
      </c>
      <c r="F57" s="61" t="s">
        <v>248</v>
      </c>
      <c r="G57" s="56" t="s">
        <v>531</v>
      </c>
      <c r="H57" s="99" t="s">
        <v>119</v>
      </c>
      <c r="I57" s="58" t="s">
        <v>47</v>
      </c>
      <c r="J57" s="58" t="s">
        <v>44</v>
      </c>
      <c r="K57" s="56" t="s">
        <v>258</v>
      </c>
      <c r="L57" s="92" t="s">
        <v>350</v>
      </c>
      <c r="M57" s="83" t="s">
        <v>140</v>
      </c>
      <c r="N57" s="83" t="s">
        <v>38</v>
      </c>
      <c r="O57" s="79">
        <v>43733</v>
      </c>
      <c r="P57" s="61" t="s">
        <v>273</v>
      </c>
      <c r="Q57" s="84" t="s">
        <v>395</v>
      </c>
      <c r="R57" s="61" t="s">
        <v>276</v>
      </c>
      <c r="S57" s="61" t="s">
        <v>296</v>
      </c>
      <c r="T57" s="59"/>
    </row>
    <row r="58" spans="1:138" s="50" customFormat="1" ht="51" customHeight="1" x14ac:dyDescent="0.2">
      <c r="A58" s="49" t="s">
        <v>154</v>
      </c>
      <c r="B58" s="56" t="s">
        <v>18</v>
      </c>
      <c r="C58" s="86" t="s">
        <v>24</v>
      </c>
      <c r="D58" s="58" t="s">
        <v>67</v>
      </c>
      <c r="E58" s="123" t="s">
        <v>210</v>
      </c>
      <c r="F58" s="89" t="s">
        <v>532</v>
      </c>
      <c r="G58" s="56" t="s">
        <v>533</v>
      </c>
      <c r="H58" s="57" t="s">
        <v>344</v>
      </c>
      <c r="I58" s="58" t="s">
        <v>40</v>
      </c>
      <c r="J58" s="58" t="s">
        <v>38</v>
      </c>
      <c r="K58" s="56" t="s">
        <v>113</v>
      </c>
      <c r="L58" s="99" t="s">
        <v>14</v>
      </c>
      <c r="M58" s="58" t="s">
        <v>14</v>
      </c>
      <c r="N58" s="58" t="s">
        <v>14</v>
      </c>
      <c r="O58" s="86">
        <v>43710</v>
      </c>
      <c r="P58" s="56" t="s">
        <v>534</v>
      </c>
      <c r="Q58" s="61" t="s">
        <v>277</v>
      </c>
      <c r="R58" s="61" t="s">
        <v>280</v>
      </c>
      <c r="S58" s="79" t="s">
        <v>290</v>
      </c>
      <c r="T58" s="90"/>
    </row>
    <row r="59" spans="1:138" s="53" customFormat="1" ht="38.25" customHeight="1" x14ac:dyDescent="0.2">
      <c r="A59" s="64" t="s">
        <v>161</v>
      </c>
      <c r="B59" s="56" t="s">
        <v>18</v>
      </c>
      <c r="C59" s="56" t="s">
        <v>20</v>
      </c>
      <c r="D59" s="58" t="s">
        <v>67</v>
      </c>
      <c r="E59" s="123" t="s">
        <v>217</v>
      </c>
      <c r="F59" s="89" t="s">
        <v>535</v>
      </c>
      <c r="G59" s="56" t="s">
        <v>536</v>
      </c>
      <c r="H59" s="57" t="s">
        <v>327</v>
      </c>
      <c r="I59" s="89" t="s">
        <v>33</v>
      </c>
      <c r="J59" s="89" t="s">
        <v>53</v>
      </c>
      <c r="K59" s="56" t="s">
        <v>4</v>
      </c>
      <c r="L59" s="102" t="s">
        <v>329</v>
      </c>
      <c r="M59" s="56" t="s">
        <v>43</v>
      </c>
      <c r="N59" s="56" t="s">
        <v>54</v>
      </c>
      <c r="O59" s="86">
        <v>43704</v>
      </c>
      <c r="P59" s="56" t="s">
        <v>269</v>
      </c>
      <c r="Q59" s="61" t="s">
        <v>277</v>
      </c>
      <c r="R59" s="61" t="s">
        <v>280</v>
      </c>
      <c r="S59" s="61" t="s">
        <v>372</v>
      </c>
      <c r="T59" s="59"/>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row>
    <row r="60" spans="1:138" s="53" customFormat="1" ht="75" customHeight="1" x14ac:dyDescent="0.2">
      <c r="A60" s="49" t="s">
        <v>171</v>
      </c>
      <c r="B60" s="56" t="s">
        <v>18</v>
      </c>
      <c r="C60" s="89" t="s">
        <v>20</v>
      </c>
      <c r="D60" s="58" t="s">
        <v>67</v>
      </c>
      <c r="E60" s="123" t="s">
        <v>212</v>
      </c>
      <c r="F60" s="89" t="s">
        <v>537</v>
      </c>
      <c r="G60" s="56" t="s">
        <v>538</v>
      </c>
      <c r="H60" s="102" t="s">
        <v>145</v>
      </c>
      <c r="I60" s="58" t="s">
        <v>41</v>
      </c>
      <c r="J60" s="58" t="s">
        <v>30</v>
      </c>
      <c r="K60" s="86" t="s">
        <v>107</v>
      </c>
      <c r="L60" s="125" t="s">
        <v>348</v>
      </c>
      <c r="M60" s="58" t="s">
        <v>47</v>
      </c>
      <c r="N60" s="58" t="s">
        <v>8</v>
      </c>
      <c r="O60" s="86">
        <v>43684</v>
      </c>
      <c r="P60" s="86" t="s">
        <v>266</v>
      </c>
      <c r="Q60" s="61" t="s">
        <v>276</v>
      </c>
      <c r="R60" s="77" t="s">
        <v>397</v>
      </c>
      <c r="S60" s="79" t="s">
        <v>291</v>
      </c>
      <c r="T60" s="59"/>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row>
    <row r="61" spans="1:138" s="53" customFormat="1" ht="38.25" x14ac:dyDescent="0.2">
      <c r="A61" s="91" t="s">
        <v>173</v>
      </c>
      <c r="B61" s="56" t="s">
        <v>18</v>
      </c>
      <c r="C61" s="56" t="s">
        <v>22</v>
      </c>
      <c r="D61" s="58" t="s">
        <v>67</v>
      </c>
      <c r="E61" s="123" t="s">
        <v>220</v>
      </c>
      <c r="F61" s="89" t="s">
        <v>539</v>
      </c>
      <c r="G61" s="56" t="s">
        <v>540</v>
      </c>
      <c r="H61" s="57" t="s">
        <v>330</v>
      </c>
      <c r="I61" s="58" t="s">
        <v>86</v>
      </c>
      <c r="J61" s="58" t="s">
        <v>49</v>
      </c>
      <c r="K61" s="56" t="s">
        <v>4</v>
      </c>
      <c r="L61" s="99" t="s">
        <v>422</v>
      </c>
      <c r="M61" s="58" t="s">
        <v>47</v>
      </c>
      <c r="N61" s="58" t="s">
        <v>49</v>
      </c>
      <c r="O61" s="86">
        <v>43607</v>
      </c>
      <c r="P61" s="56" t="s">
        <v>270</v>
      </c>
      <c r="Q61" s="61" t="s">
        <v>284</v>
      </c>
      <c r="R61" s="61" t="s">
        <v>284</v>
      </c>
      <c r="S61" s="61" t="s">
        <v>372</v>
      </c>
      <c r="T61" s="59"/>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row>
    <row r="62" spans="1:138" s="53" customFormat="1" ht="38.25" x14ac:dyDescent="0.2">
      <c r="A62" s="49" t="s">
        <v>162</v>
      </c>
      <c r="B62" s="56" t="s">
        <v>19</v>
      </c>
      <c r="C62" s="56" t="s">
        <v>24</v>
      </c>
      <c r="D62" s="58" t="s">
        <v>67</v>
      </c>
      <c r="E62" s="123" t="s">
        <v>228</v>
      </c>
      <c r="F62" s="56" t="s">
        <v>541</v>
      </c>
      <c r="G62" s="56" t="s">
        <v>542</v>
      </c>
      <c r="H62" s="99" t="s">
        <v>141</v>
      </c>
      <c r="I62" s="58" t="s">
        <v>33</v>
      </c>
      <c r="J62" s="58" t="s">
        <v>83</v>
      </c>
      <c r="K62" s="56" t="s">
        <v>3</v>
      </c>
      <c r="L62" s="78" t="s">
        <v>314</v>
      </c>
      <c r="M62" s="61" t="s">
        <v>136</v>
      </c>
      <c r="N62" s="61" t="s">
        <v>52</v>
      </c>
      <c r="O62" s="79">
        <v>43558</v>
      </c>
      <c r="P62" s="61" t="s">
        <v>274</v>
      </c>
      <c r="Q62" s="84" t="s">
        <v>276</v>
      </c>
      <c r="R62" s="61" t="s">
        <v>276</v>
      </c>
      <c r="S62" s="61" t="s">
        <v>372</v>
      </c>
      <c r="T62" s="59"/>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row>
    <row r="63" spans="1:138" s="50" customFormat="1" ht="25.5" x14ac:dyDescent="0.2">
      <c r="A63" s="49" t="s">
        <v>154</v>
      </c>
      <c r="B63" s="56" t="s">
        <v>18</v>
      </c>
      <c r="C63" s="56" t="s">
        <v>24</v>
      </c>
      <c r="D63" s="58" t="s">
        <v>67</v>
      </c>
      <c r="E63" s="123" t="s">
        <v>179</v>
      </c>
      <c r="F63" s="89" t="s">
        <v>543</v>
      </c>
      <c r="G63" s="56" t="s">
        <v>544</v>
      </c>
      <c r="H63" s="58" t="s">
        <v>151</v>
      </c>
      <c r="I63" s="58" t="s">
        <v>67</v>
      </c>
      <c r="J63" s="58" t="s">
        <v>38</v>
      </c>
      <c r="K63" s="56" t="s">
        <v>115</v>
      </c>
      <c r="L63" s="56" t="s">
        <v>14</v>
      </c>
      <c r="M63" s="58" t="s">
        <v>14</v>
      </c>
      <c r="N63" s="58" t="s">
        <v>14</v>
      </c>
      <c r="O63" s="56">
        <v>43516</v>
      </c>
      <c r="P63" s="56" t="s">
        <v>147</v>
      </c>
      <c r="Q63" s="61" t="s">
        <v>433</v>
      </c>
      <c r="R63" s="61" t="s">
        <v>434</v>
      </c>
      <c r="S63" s="61" t="s">
        <v>372</v>
      </c>
      <c r="T63" s="59"/>
    </row>
    <row r="64" spans="1:138" s="50" customFormat="1" ht="38.25" x14ac:dyDescent="0.2">
      <c r="A64" s="49" t="s">
        <v>154</v>
      </c>
      <c r="B64" s="56" t="s">
        <v>18</v>
      </c>
      <c r="C64" s="86" t="s">
        <v>22</v>
      </c>
      <c r="D64" s="58" t="s">
        <v>67</v>
      </c>
      <c r="E64" s="123" t="s">
        <v>224</v>
      </c>
      <c r="F64" s="89" t="s">
        <v>545</v>
      </c>
      <c r="G64" s="56" t="s">
        <v>546</v>
      </c>
      <c r="H64" s="57" t="s">
        <v>334</v>
      </c>
      <c r="I64" s="58" t="s">
        <v>46</v>
      </c>
      <c r="J64" s="58" t="s">
        <v>53</v>
      </c>
      <c r="K64" s="56" t="s">
        <v>113</v>
      </c>
      <c r="L64" s="99" t="s">
        <v>14</v>
      </c>
      <c r="M64" s="58" t="s">
        <v>14</v>
      </c>
      <c r="N64" s="58" t="s">
        <v>14</v>
      </c>
      <c r="O64" s="86">
        <v>43515</v>
      </c>
      <c r="P64" s="56" t="s">
        <v>147</v>
      </c>
      <c r="Q64" s="61" t="s">
        <v>276</v>
      </c>
      <c r="R64" s="61" t="s">
        <v>276</v>
      </c>
      <c r="S64" s="61" t="s">
        <v>372</v>
      </c>
      <c r="T64" s="59"/>
    </row>
    <row r="65" spans="1:138" s="50" customFormat="1" ht="60" customHeight="1" x14ac:dyDescent="0.2">
      <c r="A65" s="91" t="s">
        <v>163</v>
      </c>
      <c r="B65" s="56" t="s">
        <v>18</v>
      </c>
      <c r="C65" s="86" t="s">
        <v>24</v>
      </c>
      <c r="D65" s="58" t="s">
        <v>67</v>
      </c>
      <c r="E65" s="123" t="s">
        <v>225</v>
      </c>
      <c r="F65" s="89" t="s">
        <v>547</v>
      </c>
      <c r="G65" s="56" t="s">
        <v>255</v>
      </c>
      <c r="H65" s="57" t="s">
        <v>335</v>
      </c>
      <c r="I65" s="58" t="s">
        <v>67</v>
      </c>
      <c r="J65" s="58" t="s">
        <v>82</v>
      </c>
      <c r="K65" s="56" t="s">
        <v>257</v>
      </c>
      <c r="L65" s="126" t="s">
        <v>349</v>
      </c>
      <c r="M65" s="89" t="s">
        <v>127</v>
      </c>
      <c r="N65" s="89" t="s">
        <v>5</v>
      </c>
      <c r="O65" s="86">
        <v>41855</v>
      </c>
      <c r="P65" s="56" t="s">
        <v>271</v>
      </c>
      <c r="Q65" s="84" t="s">
        <v>276</v>
      </c>
      <c r="R65" s="84" t="s">
        <v>276</v>
      </c>
      <c r="S65" s="61" t="s">
        <v>394</v>
      </c>
      <c r="T65" s="59"/>
    </row>
    <row r="66" spans="1:138" s="50" customFormat="1" ht="90" customHeight="1" x14ac:dyDescent="0.2">
      <c r="A66" s="107" t="s">
        <v>154</v>
      </c>
      <c r="B66" s="56" t="s">
        <v>17</v>
      </c>
      <c r="C66" s="56" t="s">
        <v>24</v>
      </c>
      <c r="D66" s="108" t="s">
        <v>67</v>
      </c>
      <c r="E66" s="127" t="s">
        <v>214</v>
      </c>
      <c r="F66" s="109" t="s">
        <v>548</v>
      </c>
      <c r="G66" s="110" t="s">
        <v>253</v>
      </c>
      <c r="H66" s="111" t="s">
        <v>325</v>
      </c>
      <c r="I66" s="108" t="s">
        <v>86</v>
      </c>
      <c r="J66" s="108" t="s">
        <v>39</v>
      </c>
      <c r="K66" s="110" t="s">
        <v>4</v>
      </c>
      <c r="L66" s="99" t="s">
        <v>14</v>
      </c>
      <c r="M66" s="58" t="s">
        <v>14</v>
      </c>
      <c r="N66" s="58" t="s">
        <v>14</v>
      </c>
      <c r="O66" s="112">
        <v>41449</v>
      </c>
      <c r="P66" s="110" t="s">
        <v>268</v>
      </c>
      <c r="Q66" s="61" t="s">
        <v>276</v>
      </c>
      <c r="R66" s="77" t="s">
        <v>397</v>
      </c>
      <c r="S66" s="61" t="s">
        <v>372</v>
      </c>
      <c r="T66" s="113"/>
    </row>
    <row r="67" spans="1:138" s="50" customFormat="1" ht="29.25" customHeight="1" x14ac:dyDescent="0.2">
      <c r="A67" s="114" t="s">
        <v>163</v>
      </c>
      <c r="B67" s="56" t="s">
        <v>19</v>
      </c>
      <c r="C67" s="56" t="s">
        <v>22</v>
      </c>
      <c r="D67" s="58" t="s">
        <v>67</v>
      </c>
      <c r="E67" s="123" t="s">
        <v>226</v>
      </c>
      <c r="F67" s="89" t="s">
        <v>247</v>
      </c>
      <c r="G67" s="105" t="s">
        <v>549</v>
      </c>
      <c r="H67" s="57" t="s">
        <v>336</v>
      </c>
      <c r="I67" s="58" t="s">
        <v>47</v>
      </c>
      <c r="J67" s="58" t="s">
        <v>65</v>
      </c>
      <c r="K67" s="56" t="s">
        <v>115</v>
      </c>
      <c r="L67" s="99" t="s">
        <v>14</v>
      </c>
      <c r="M67" s="58" t="s">
        <v>14</v>
      </c>
      <c r="N67" s="58" t="s">
        <v>14</v>
      </c>
      <c r="O67" s="86">
        <v>41079</v>
      </c>
      <c r="P67" s="56" t="s">
        <v>272</v>
      </c>
      <c r="Q67" s="84" t="s">
        <v>276</v>
      </c>
      <c r="R67" s="84" t="s">
        <v>276</v>
      </c>
      <c r="S67" s="61" t="s">
        <v>372</v>
      </c>
      <c r="T67" s="74"/>
    </row>
    <row r="68" spans="1:138" s="50" customFormat="1" ht="90.75" customHeight="1" x14ac:dyDescent="0.2">
      <c r="A68" s="115" t="s">
        <v>154</v>
      </c>
      <c r="B68" s="56" t="s">
        <v>17</v>
      </c>
      <c r="C68" s="56" t="s">
        <v>301</v>
      </c>
      <c r="D68" s="108" t="s">
        <v>67</v>
      </c>
      <c r="E68" s="127" t="s">
        <v>213</v>
      </c>
      <c r="F68" s="109" t="s">
        <v>550</v>
      </c>
      <c r="G68" s="110" t="s">
        <v>551</v>
      </c>
      <c r="H68" s="111" t="s">
        <v>324</v>
      </c>
      <c r="I68" s="108" t="s">
        <v>33</v>
      </c>
      <c r="J68" s="109" t="s">
        <v>35</v>
      </c>
      <c r="K68" s="110" t="s">
        <v>115</v>
      </c>
      <c r="L68" s="128" t="s">
        <v>14</v>
      </c>
      <c r="M68" s="108" t="s">
        <v>14</v>
      </c>
      <c r="N68" s="108" t="s">
        <v>14</v>
      </c>
      <c r="O68" s="112">
        <v>35170</v>
      </c>
      <c r="P68" s="110" t="s">
        <v>267</v>
      </c>
      <c r="Q68" s="61" t="s">
        <v>276</v>
      </c>
      <c r="R68" s="77" t="s">
        <v>397</v>
      </c>
      <c r="S68" s="116" t="s">
        <v>292</v>
      </c>
      <c r="T68" s="113"/>
    </row>
    <row r="69" spans="1:138" s="50" customFormat="1" ht="51" customHeight="1" x14ac:dyDescent="0.2">
      <c r="A69" s="22"/>
      <c r="B69" s="13"/>
      <c r="C69" s="13"/>
      <c r="D69" s="33"/>
      <c r="E69" s="38"/>
      <c r="F69" s="35"/>
      <c r="G69" s="14"/>
      <c r="H69" s="13"/>
      <c r="I69" s="17"/>
      <c r="J69" s="13"/>
      <c r="K69" s="13"/>
      <c r="L69" s="13"/>
      <c r="M69" s="13"/>
      <c r="N69" s="13"/>
      <c r="O69" s="15"/>
      <c r="P69" s="19"/>
      <c r="Q69" s="19"/>
      <c r="R69" s="13"/>
      <c r="S69" s="40"/>
      <c r="T69" s="24"/>
    </row>
    <row r="70" spans="1:138" s="50" customFormat="1" x14ac:dyDescent="0.2">
      <c r="A70" s="22"/>
      <c r="B70" s="13"/>
      <c r="C70" s="13"/>
      <c r="D70" s="33"/>
      <c r="E70" s="38"/>
      <c r="F70" s="35"/>
      <c r="G70" s="14"/>
      <c r="H70" s="13"/>
      <c r="I70" s="17"/>
      <c r="J70" s="13"/>
      <c r="K70" s="13"/>
      <c r="L70" s="13"/>
      <c r="M70" s="13"/>
      <c r="N70" s="13"/>
      <c r="O70" s="15"/>
      <c r="P70" s="19"/>
      <c r="Q70" s="19"/>
      <c r="R70" s="13"/>
      <c r="S70" s="40"/>
      <c r="T70" s="24"/>
    </row>
    <row r="71" spans="1:138" s="53" customFormat="1" ht="38.25" customHeight="1" x14ac:dyDescent="0.2">
      <c r="A71" s="22"/>
      <c r="B71" s="13"/>
      <c r="C71" s="13"/>
      <c r="D71" s="33"/>
      <c r="E71" s="38"/>
      <c r="F71" s="35"/>
      <c r="G71" s="14"/>
      <c r="H71" s="13"/>
      <c r="I71" s="17"/>
      <c r="J71" s="13"/>
      <c r="K71" s="13"/>
      <c r="L71" s="13"/>
      <c r="M71" s="13"/>
      <c r="N71" s="13"/>
      <c r="O71" s="15"/>
      <c r="P71" s="19"/>
      <c r="Q71" s="19"/>
      <c r="R71" s="13"/>
      <c r="S71" s="40"/>
      <c r="T71" s="24"/>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row>
    <row r="72" spans="1:138" s="50" customFormat="1" ht="60" customHeight="1" x14ac:dyDescent="0.2">
      <c r="A72" s="22"/>
      <c r="B72" s="13"/>
      <c r="C72" s="13"/>
      <c r="D72" s="33"/>
      <c r="E72" s="38"/>
      <c r="F72" s="35"/>
      <c r="G72" s="14"/>
      <c r="H72" s="13"/>
      <c r="I72" s="17"/>
      <c r="J72" s="13"/>
      <c r="K72" s="13"/>
      <c r="L72" s="13"/>
      <c r="M72" s="13"/>
      <c r="N72" s="13"/>
      <c r="O72" s="15"/>
      <c r="P72" s="19"/>
      <c r="Q72" s="19"/>
      <c r="R72" s="13"/>
      <c r="S72" s="40"/>
      <c r="T72" s="24"/>
    </row>
    <row r="73" spans="1:138" s="50" customFormat="1" ht="50.25" customHeight="1" x14ac:dyDescent="0.2">
      <c r="A73" s="22"/>
      <c r="B73" s="13"/>
      <c r="C73" s="13"/>
      <c r="D73" s="33"/>
      <c r="E73" s="38"/>
      <c r="F73" s="35"/>
      <c r="G73" s="14"/>
      <c r="H73" s="13"/>
      <c r="I73" s="17"/>
      <c r="J73" s="13"/>
      <c r="K73" s="13"/>
      <c r="L73" s="13"/>
      <c r="M73" s="13"/>
      <c r="N73" s="13"/>
      <c r="O73" s="15"/>
      <c r="P73" s="19"/>
      <c r="Q73" s="19"/>
      <c r="R73" s="13"/>
      <c r="S73" s="40"/>
      <c r="T73" s="24"/>
    </row>
    <row r="74" spans="1:138" s="53" customFormat="1" ht="51" customHeight="1" x14ac:dyDescent="0.2">
      <c r="A74" s="22"/>
      <c r="B74" s="13"/>
      <c r="C74" s="13"/>
      <c r="D74" s="33"/>
      <c r="E74" s="38"/>
      <c r="F74" s="35"/>
      <c r="G74" s="14"/>
      <c r="H74" s="13"/>
      <c r="I74" s="17"/>
      <c r="J74" s="13"/>
      <c r="K74" s="13"/>
      <c r="L74" s="13"/>
      <c r="M74" s="13"/>
      <c r="N74" s="13"/>
      <c r="O74" s="15"/>
      <c r="P74" s="19"/>
      <c r="Q74" s="19"/>
      <c r="R74" s="13"/>
      <c r="S74" s="40"/>
      <c r="T74" s="24"/>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row>
    <row r="75" spans="1:138" s="53" customFormat="1" x14ac:dyDescent="0.2">
      <c r="A75" s="22"/>
      <c r="B75" s="13"/>
      <c r="C75" s="13"/>
      <c r="D75" s="33"/>
      <c r="E75" s="37"/>
      <c r="F75" s="35"/>
      <c r="G75" s="14"/>
      <c r="H75" s="13"/>
      <c r="I75" s="17"/>
      <c r="J75" s="13"/>
      <c r="K75" s="13"/>
      <c r="L75" s="13"/>
      <c r="M75" s="13"/>
      <c r="N75" s="13"/>
      <c r="O75" s="15"/>
      <c r="P75" s="19"/>
      <c r="Q75" s="19"/>
      <c r="R75" s="13"/>
      <c r="S75" s="40"/>
      <c r="T75" s="24"/>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row>
    <row r="76" spans="1:138" s="50" customFormat="1" x14ac:dyDescent="0.2">
      <c r="A76" s="22"/>
      <c r="B76" s="13"/>
      <c r="C76" s="13"/>
      <c r="D76" s="33"/>
      <c r="E76" s="38"/>
      <c r="F76" s="35"/>
      <c r="G76" s="14"/>
      <c r="H76" s="13"/>
      <c r="I76" s="17"/>
      <c r="J76" s="13"/>
      <c r="K76" s="13"/>
      <c r="L76" s="13"/>
      <c r="M76" s="13"/>
      <c r="N76" s="13"/>
      <c r="O76" s="15"/>
      <c r="P76" s="19"/>
      <c r="Q76" s="19"/>
      <c r="R76" s="13"/>
      <c r="S76" s="40"/>
      <c r="T76" s="24"/>
    </row>
    <row r="77" spans="1:138" s="50" customFormat="1" ht="51.75" customHeight="1" x14ac:dyDescent="0.2">
      <c r="A77" s="22"/>
      <c r="B77" s="13"/>
      <c r="C77" s="13"/>
      <c r="D77" s="33"/>
      <c r="E77" s="38"/>
      <c r="F77" s="35"/>
      <c r="G77" s="14"/>
      <c r="H77" s="13"/>
      <c r="I77" s="17"/>
      <c r="J77" s="13"/>
      <c r="K77" s="13"/>
      <c r="L77" s="13"/>
      <c r="M77" s="13"/>
      <c r="N77" s="13"/>
      <c r="O77" s="15"/>
      <c r="P77" s="19"/>
      <c r="Q77" s="19"/>
      <c r="R77" s="13"/>
      <c r="S77" s="40"/>
      <c r="T77" s="24"/>
    </row>
    <row r="78" spans="1:138" s="50" customFormat="1" ht="45" customHeight="1" x14ac:dyDescent="0.2">
      <c r="A78" s="22"/>
      <c r="B78" s="13"/>
      <c r="C78" s="13"/>
      <c r="D78" s="33"/>
      <c r="E78" s="38"/>
      <c r="F78" s="35"/>
      <c r="G78" s="14"/>
      <c r="H78" s="13"/>
      <c r="I78" s="17"/>
      <c r="J78" s="13"/>
      <c r="K78" s="13"/>
      <c r="L78" s="13"/>
      <c r="M78" s="13"/>
      <c r="N78" s="13"/>
      <c r="O78" s="15"/>
      <c r="P78" s="19"/>
      <c r="Q78" s="19"/>
      <c r="R78" s="13"/>
      <c r="S78" s="40"/>
      <c r="T78" s="24"/>
    </row>
    <row r="79" spans="1:138" s="50" customFormat="1" ht="45" customHeight="1" x14ac:dyDescent="0.2">
      <c r="A79" s="22"/>
      <c r="B79" s="13"/>
      <c r="C79" s="13"/>
      <c r="D79" s="33"/>
      <c r="E79" s="38"/>
      <c r="F79" s="35"/>
      <c r="G79" s="14"/>
      <c r="H79" s="13"/>
      <c r="I79" s="17"/>
      <c r="J79" s="13"/>
      <c r="K79" s="13"/>
      <c r="L79" s="13"/>
      <c r="M79" s="13"/>
      <c r="N79" s="13"/>
      <c r="O79" s="15"/>
      <c r="P79" s="19"/>
      <c r="Q79" s="19"/>
      <c r="R79" s="13"/>
      <c r="S79" s="40"/>
      <c r="T79" s="24"/>
    </row>
    <row r="80" spans="1:138" s="50" customFormat="1" ht="75" customHeight="1" x14ac:dyDescent="0.2">
      <c r="A80" s="22"/>
      <c r="B80" s="13"/>
      <c r="C80" s="13"/>
      <c r="D80" s="33"/>
      <c r="E80" s="38"/>
      <c r="F80" s="35"/>
      <c r="G80" s="14"/>
      <c r="H80" s="13"/>
      <c r="I80" s="17"/>
      <c r="J80" s="13"/>
      <c r="K80" s="13"/>
      <c r="L80" s="13"/>
      <c r="M80" s="13"/>
      <c r="N80" s="13"/>
      <c r="O80" s="15"/>
      <c r="P80" s="19"/>
      <c r="Q80" s="19"/>
      <c r="R80" s="13"/>
      <c r="S80" s="40"/>
      <c r="T80" s="24"/>
    </row>
    <row r="81" spans="1:22" s="50" customFormat="1" ht="49.5" customHeight="1" x14ac:dyDescent="0.2">
      <c r="A81" s="22"/>
      <c r="B81" s="13"/>
      <c r="C81" s="13"/>
      <c r="D81" s="33"/>
      <c r="E81" s="38"/>
      <c r="F81" s="35"/>
      <c r="G81" s="14"/>
      <c r="H81" s="13"/>
      <c r="I81" s="17"/>
      <c r="J81" s="13"/>
      <c r="K81" s="13"/>
      <c r="L81" s="13"/>
      <c r="M81" s="13"/>
      <c r="N81" s="13"/>
      <c r="O81" s="15"/>
      <c r="P81" s="19"/>
      <c r="Q81" s="19"/>
      <c r="R81" s="13"/>
      <c r="S81" s="40"/>
      <c r="T81" s="24"/>
    </row>
    <row r="82" spans="1:22" s="48" customFormat="1" x14ac:dyDescent="0.2">
      <c r="A82" s="22"/>
      <c r="B82" s="13"/>
      <c r="C82" s="13"/>
      <c r="D82" s="33"/>
      <c r="E82" s="38"/>
      <c r="F82" s="35"/>
      <c r="G82" s="14"/>
      <c r="H82" s="13"/>
      <c r="I82" s="17"/>
      <c r="J82" s="13"/>
      <c r="K82" s="13"/>
      <c r="L82" s="13"/>
      <c r="M82" s="13"/>
      <c r="N82" s="13"/>
      <c r="O82" s="15"/>
      <c r="P82" s="19"/>
      <c r="Q82" s="19"/>
      <c r="R82" s="13"/>
      <c r="S82" s="40"/>
      <c r="T82" s="24"/>
      <c r="V82" s="50"/>
    </row>
    <row r="83" spans="1:22" x14ac:dyDescent="0.2">
      <c r="A83" s="22"/>
      <c r="B83" s="13"/>
      <c r="C83" s="13"/>
      <c r="D83" s="33"/>
      <c r="E83" s="38"/>
      <c r="F83" s="35"/>
      <c r="G83" s="14"/>
      <c r="H83" s="13"/>
      <c r="I83" s="17"/>
      <c r="J83" s="13"/>
      <c r="K83" s="13"/>
      <c r="L83" s="13"/>
      <c r="M83" s="13"/>
      <c r="N83" s="13"/>
      <c r="O83" s="15"/>
      <c r="P83" s="19"/>
      <c r="Q83" s="19"/>
      <c r="R83" s="13"/>
      <c r="S83" s="40"/>
      <c r="T83" s="24"/>
      <c r="V83" s="48"/>
    </row>
    <row r="84" spans="1:22" x14ac:dyDescent="0.2">
      <c r="A84" s="22"/>
      <c r="B84" s="13"/>
      <c r="C84" s="13"/>
      <c r="D84" s="33"/>
      <c r="E84" s="38"/>
      <c r="F84" s="35"/>
      <c r="G84" s="14"/>
      <c r="H84" s="13"/>
      <c r="I84" s="17"/>
      <c r="J84" s="13"/>
      <c r="K84" s="13"/>
      <c r="L84" s="13"/>
      <c r="M84" s="13"/>
      <c r="N84" s="13"/>
      <c r="O84" s="15"/>
      <c r="P84" s="19"/>
      <c r="Q84" s="19"/>
      <c r="R84" s="13"/>
      <c r="S84" s="40"/>
      <c r="T84" s="24"/>
    </row>
    <row r="85" spans="1:22" x14ac:dyDescent="0.2">
      <c r="A85" s="22"/>
      <c r="B85" s="13"/>
      <c r="C85" s="13"/>
      <c r="D85" s="33"/>
      <c r="E85" s="38"/>
      <c r="F85" s="35"/>
      <c r="G85" s="14"/>
      <c r="H85" s="13"/>
      <c r="I85" s="17"/>
      <c r="J85" s="13"/>
      <c r="K85" s="13"/>
      <c r="L85" s="13"/>
      <c r="M85" s="13"/>
      <c r="N85" s="13"/>
      <c r="O85" s="15"/>
      <c r="P85" s="19"/>
      <c r="Q85" s="19"/>
      <c r="R85" s="13"/>
      <c r="S85" s="40"/>
      <c r="T85" s="24"/>
    </row>
    <row r="86" spans="1:22" x14ac:dyDescent="0.2">
      <c r="A86" s="22"/>
      <c r="B86" s="13"/>
      <c r="C86" s="13"/>
      <c r="D86" s="33"/>
      <c r="E86" s="38"/>
      <c r="F86" s="35"/>
      <c r="G86" s="14"/>
      <c r="H86" s="13"/>
      <c r="I86" s="17"/>
      <c r="J86" s="13"/>
      <c r="K86" s="13"/>
      <c r="L86" s="13"/>
      <c r="M86" s="13"/>
      <c r="N86" s="13"/>
      <c r="O86" s="15"/>
      <c r="P86" s="19"/>
      <c r="Q86" s="19"/>
      <c r="R86" s="13"/>
      <c r="S86" s="40"/>
      <c r="T86" s="24"/>
    </row>
    <row r="87" spans="1:22" x14ac:dyDescent="0.2">
      <c r="A87" s="22"/>
      <c r="B87" s="13"/>
      <c r="C87" s="13"/>
      <c r="D87" s="33"/>
      <c r="E87" s="38"/>
      <c r="F87" s="35"/>
      <c r="G87" s="14"/>
      <c r="H87" s="13"/>
      <c r="I87" s="17"/>
      <c r="J87" s="13"/>
      <c r="K87" s="13"/>
      <c r="L87" s="13"/>
      <c r="M87" s="13"/>
      <c r="N87" s="13"/>
      <c r="O87" s="15"/>
      <c r="P87" s="19"/>
      <c r="Q87" s="19"/>
      <c r="R87" s="13"/>
      <c r="S87" s="40"/>
      <c r="T87" s="24"/>
    </row>
    <row r="88" spans="1:22" x14ac:dyDescent="0.2">
      <c r="A88" s="22"/>
      <c r="B88" s="13"/>
      <c r="C88" s="13"/>
      <c r="D88" s="33"/>
      <c r="E88" s="38"/>
      <c r="F88" s="35"/>
      <c r="G88" s="14"/>
      <c r="H88" s="13"/>
      <c r="I88" s="17"/>
      <c r="J88" s="13"/>
      <c r="K88" s="13"/>
      <c r="L88" s="13"/>
      <c r="M88" s="13"/>
      <c r="N88" s="13"/>
      <c r="O88" s="15"/>
      <c r="P88" s="19"/>
      <c r="Q88" s="19"/>
      <c r="R88" s="13"/>
      <c r="S88" s="40"/>
      <c r="T88" s="24"/>
    </row>
    <row r="89" spans="1:22" x14ac:dyDescent="0.2">
      <c r="A89" s="22"/>
      <c r="B89" s="13"/>
      <c r="C89" s="13"/>
      <c r="D89" s="33"/>
      <c r="E89" s="38"/>
      <c r="F89" s="35"/>
      <c r="G89" s="14"/>
      <c r="H89" s="13"/>
      <c r="I89" s="17"/>
      <c r="J89" s="13"/>
      <c r="K89" s="13"/>
      <c r="L89" s="13"/>
      <c r="M89" s="13"/>
      <c r="N89" s="13"/>
      <c r="O89" s="15"/>
      <c r="P89" s="19"/>
      <c r="Q89" s="19"/>
      <c r="R89" s="13"/>
      <c r="S89" s="40"/>
      <c r="T89" s="24"/>
    </row>
    <row r="90" spans="1:22" x14ac:dyDescent="0.2">
      <c r="A90" s="22"/>
      <c r="B90" s="13"/>
      <c r="C90" s="13"/>
      <c r="D90" s="33"/>
      <c r="E90" s="38"/>
      <c r="F90" s="35"/>
      <c r="G90" s="14"/>
      <c r="H90" s="13"/>
      <c r="I90" s="17"/>
      <c r="J90" s="13"/>
      <c r="K90" s="13"/>
      <c r="L90" s="13"/>
      <c r="M90" s="13"/>
      <c r="N90" s="13"/>
      <c r="O90" s="15"/>
      <c r="P90" s="19"/>
      <c r="Q90" s="19"/>
      <c r="R90" s="13"/>
      <c r="S90" s="40"/>
      <c r="T90" s="24"/>
    </row>
    <row r="91" spans="1:22" x14ac:dyDescent="0.2">
      <c r="A91" s="22"/>
      <c r="B91" s="13"/>
      <c r="C91" s="13"/>
      <c r="D91" s="33"/>
      <c r="E91" s="38"/>
      <c r="F91" s="35"/>
      <c r="G91" s="14"/>
      <c r="H91" s="13"/>
      <c r="I91" s="17"/>
      <c r="J91" s="13"/>
      <c r="K91" s="13"/>
      <c r="L91" s="13"/>
      <c r="M91" s="13"/>
      <c r="N91" s="13"/>
      <c r="O91" s="15"/>
      <c r="P91" s="19"/>
      <c r="Q91" s="19"/>
      <c r="R91" s="13"/>
      <c r="S91" s="40"/>
      <c r="T91" s="24"/>
    </row>
    <row r="92" spans="1:22" x14ac:dyDescent="0.2">
      <c r="A92" s="22"/>
      <c r="B92" s="13"/>
      <c r="C92" s="13"/>
      <c r="D92" s="33"/>
      <c r="E92" s="38"/>
      <c r="F92" s="35"/>
      <c r="G92" s="14"/>
      <c r="H92" s="13"/>
      <c r="I92" s="17"/>
      <c r="J92" s="13"/>
      <c r="K92" s="13"/>
      <c r="L92" s="13"/>
      <c r="M92" s="13"/>
      <c r="N92" s="13"/>
      <c r="O92" s="15"/>
      <c r="P92" s="19"/>
      <c r="Q92" s="19"/>
      <c r="R92" s="13"/>
      <c r="S92" s="40"/>
      <c r="T92" s="24"/>
    </row>
    <row r="93" spans="1:22" x14ac:dyDescent="0.2">
      <c r="A93" s="22"/>
      <c r="B93" s="13"/>
      <c r="C93" s="13"/>
      <c r="D93" s="33"/>
      <c r="E93" s="38"/>
      <c r="F93" s="35"/>
      <c r="G93" s="14"/>
      <c r="H93" s="13"/>
      <c r="I93" s="17"/>
      <c r="J93" s="13"/>
      <c r="K93" s="13"/>
      <c r="L93" s="13"/>
      <c r="M93" s="13"/>
      <c r="N93" s="13"/>
      <c r="O93" s="15"/>
      <c r="P93" s="19"/>
      <c r="Q93" s="19"/>
      <c r="R93" s="13"/>
      <c r="S93" s="40"/>
      <c r="T93" s="24"/>
    </row>
    <row r="94" spans="1:22" x14ac:dyDescent="0.2">
      <c r="A94" s="22"/>
      <c r="B94" s="13"/>
      <c r="C94" s="13"/>
      <c r="D94" s="33"/>
      <c r="E94" s="38"/>
      <c r="F94" s="35"/>
      <c r="G94" s="14"/>
      <c r="H94" s="13"/>
      <c r="I94" s="17"/>
      <c r="J94" s="13"/>
      <c r="K94" s="13"/>
      <c r="L94" s="13"/>
      <c r="M94" s="13"/>
      <c r="N94" s="13"/>
      <c r="O94" s="15"/>
      <c r="P94" s="19"/>
      <c r="Q94" s="19"/>
      <c r="R94" s="13"/>
      <c r="S94" s="40"/>
      <c r="T94" s="24"/>
    </row>
    <row r="95" spans="1:22" x14ac:dyDescent="0.2">
      <c r="A95" s="22"/>
      <c r="B95" s="13"/>
      <c r="C95" s="13"/>
      <c r="D95" s="33"/>
      <c r="E95" s="38"/>
      <c r="F95" s="35"/>
      <c r="G95" s="14"/>
      <c r="H95" s="13"/>
      <c r="I95" s="17"/>
      <c r="J95" s="13"/>
      <c r="K95" s="13"/>
      <c r="L95" s="13"/>
      <c r="M95" s="13"/>
      <c r="N95" s="13"/>
      <c r="O95" s="15"/>
      <c r="P95" s="19"/>
      <c r="Q95" s="19"/>
      <c r="R95" s="13"/>
      <c r="S95" s="40"/>
      <c r="T95" s="24"/>
    </row>
    <row r="96" spans="1:22" x14ac:dyDescent="0.2">
      <c r="A96" s="22"/>
      <c r="B96" s="13"/>
      <c r="C96" s="13"/>
      <c r="D96" s="33"/>
      <c r="E96" s="38"/>
      <c r="F96" s="35"/>
      <c r="G96" s="14"/>
      <c r="H96" s="13"/>
      <c r="I96" s="17"/>
      <c r="J96" s="13"/>
      <c r="K96" s="13"/>
      <c r="L96" s="13"/>
      <c r="M96" s="13"/>
      <c r="N96" s="13"/>
      <c r="O96" s="15"/>
      <c r="P96" s="19"/>
      <c r="Q96" s="19"/>
      <c r="R96" s="13"/>
      <c r="S96" s="40"/>
      <c r="T96" s="24"/>
    </row>
    <row r="97" spans="1:20" x14ac:dyDescent="0.2">
      <c r="A97" s="22"/>
      <c r="B97" s="13"/>
      <c r="C97" s="13"/>
      <c r="D97" s="33"/>
      <c r="E97" s="38"/>
      <c r="F97" s="35"/>
      <c r="G97" s="14"/>
      <c r="H97" s="13"/>
      <c r="I97" s="17"/>
      <c r="J97" s="13"/>
      <c r="K97" s="13"/>
      <c r="L97" s="13"/>
      <c r="M97" s="13"/>
      <c r="N97" s="13"/>
      <c r="O97" s="15"/>
      <c r="P97" s="19"/>
      <c r="Q97" s="19"/>
      <c r="R97" s="13"/>
      <c r="S97" s="40"/>
      <c r="T97" s="24"/>
    </row>
    <row r="98" spans="1:20" x14ac:dyDescent="0.2">
      <c r="A98" s="22"/>
      <c r="B98" s="13"/>
      <c r="C98" s="13"/>
      <c r="D98" s="33"/>
      <c r="E98" s="38"/>
      <c r="F98" s="35"/>
      <c r="G98" s="14"/>
      <c r="H98" s="13"/>
      <c r="I98" s="17"/>
      <c r="J98" s="13"/>
      <c r="K98" s="13"/>
      <c r="L98" s="13"/>
      <c r="M98" s="13"/>
      <c r="N98" s="13"/>
      <c r="O98" s="15"/>
      <c r="P98" s="19"/>
      <c r="Q98" s="19"/>
      <c r="R98" s="13"/>
      <c r="S98" s="40"/>
      <c r="T98" s="24"/>
    </row>
    <row r="99" spans="1:20" x14ac:dyDescent="0.2">
      <c r="A99" s="22"/>
      <c r="B99" s="13"/>
      <c r="C99" s="13"/>
      <c r="D99" s="33"/>
      <c r="E99" s="38"/>
      <c r="F99" s="35"/>
      <c r="G99" s="14"/>
      <c r="H99" s="13"/>
      <c r="I99" s="17"/>
      <c r="J99" s="13"/>
      <c r="K99" s="13"/>
      <c r="L99" s="13"/>
      <c r="M99" s="13"/>
      <c r="N99" s="13"/>
      <c r="O99" s="15"/>
      <c r="P99" s="19"/>
      <c r="Q99" s="19"/>
      <c r="R99" s="13"/>
      <c r="S99" s="40"/>
      <c r="T99" s="24"/>
    </row>
    <row r="100" spans="1:20" x14ac:dyDescent="0.2">
      <c r="A100" s="22"/>
      <c r="B100" s="13"/>
      <c r="C100" s="13"/>
      <c r="D100" s="33"/>
      <c r="E100" s="38"/>
      <c r="F100" s="35"/>
      <c r="G100" s="14"/>
      <c r="H100" s="13"/>
      <c r="I100" s="17"/>
      <c r="J100" s="13"/>
      <c r="K100" s="13"/>
      <c r="L100" s="13"/>
      <c r="M100" s="13"/>
      <c r="N100" s="13"/>
      <c r="O100" s="15"/>
      <c r="P100" s="19"/>
      <c r="Q100" s="19"/>
      <c r="R100" s="13"/>
      <c r="S100" s="40"/>
      <c r="T100" s="24"/>
    </row>
    <row r="101" spans="1:20" x14ac:dyDescent="0.2">
      <c r="A101" s="22"/>
      <c r="B101" s="13"/>
      <c r="C101" s="13"/>
      <c r="D101" s="33"/>
      <c r="E101" s="38"/>
      <c r="F101" s="35"/>
      <c r="G101" s="14"/>
      <c r="H101" s="13"/>
      <c r="I101" s="17"/>
      <c r="J101" s="13"/>
      <c r="K101" s="13"/>
      <c r="L101" s="13"/>
      <c r="M101" s="13"/>
      <c r="N101" s="13"/>
      <c r="O101" s="15"/>
      <c r="P101" s="19"/>
      <c r="Q101" s="19"/>
      <c r="R101" s="13"/>
      <c r="S101" s="40"/>
      <c r="T101" s="24"/>
    </row>
    <row r="102" spans="1:20" x14ac:dyDescent="0.2">
      <c r="A102" s="22"/>
      <c r="B102" s="13"/>
      <c r="C102" s="13"/>
      <c r="D102" s="33"/>
      <c r="E102" s="38"/>
      <c r="F102" s="35"/>
      <c r="G102" s="14"/>
      <c r="H102" s="13"/>
      <c r="I102" s="17"/>
      <c r="J102" s="13"/>
      <c r="K102" s="13"/>
      <c r="L102" s="13"/>
      <c r="M102" s="13"/>
      <c r="N102" s="13"/>
      <c r="O102" s="15"/>
      <c r="P102" s="19"/>
      <c r="Q102" s="19"/>
      <c r="R102" s="13"/>
      <c r="S102" s="40"/>
      <c r="T102" s="24"/>
    </row>
    <row r="103" spans="1:20" x14ac:dyDescent="0.2">
      <c r="A103" s="22"/>
      <c r="B103" s="13"/>
      <c r="C103" s="13"/>
      <c r="D103" s="33"/>
      <c r="E103" s="38"/>
      <c r="F103" s="35"/>
      <c r="G103" s="14"/>
      <c r="H103" s="13"/>
      <c r="I103" s="17"/>
      <c r="J103" s="13"/>
      <c r="K103" s="13"/>
      <c r="L103" s="13"/>
      <c r="M103" s="13"/>
      <c r="N103" s="13"/>
      <c r="O103" s="15"/>
      <c r="P103" s="19"/>
      <c r="Q103" s="19"/>
      <c r="R103" s="13"/>
      <c r="S103" s="40"/>
      <c r="T103" s="24"/>
    </row>
    <row r="104" spans="1:20" x14ac:dyDescent="0.2">
      <c r="A104" s="22"/>
      <c r="B104" s="13"/>
      <c r="C104" s="13"/>
      <c r="D104" s="33"/>
      <c r="E104" s="38"/>
      <c r="F104" s="35"/>
      <c r="G104" s="14"/>
      <c r="H104" s="13"/>
      <c r="I104" s="17"/>
      <c r="J104" s="13"/>
      <c r="K104" s="13"/>
      <c r="L104" s="13"/>
      <c r="M104" s="13"/>
      <c r="N104" s="13"/>
      <c r="O104" s="15"/>
      <c r="P104" s="19"/>
      <c r="Q104" s="19"/>
      <c r="R104" s="13"/>
      <c r="S104" s="40"/>
      <c r="T104" s="24"/>
    </row>
    <row r="105" spans="1:20" x14ac:dyDescent="0.2">
      <c r="A105" s="22"/>
      <c r="B105" s="13"/>
      <c r="C105" s="13"/>
      <c r="D105" s="33"/>
      <c r="E105" s="38"/>
      <c r="F105" s="35"/>
      <c r="G105" s="14"/>
      <c r="H105" s="13"/>
      <c r="I105" s="17"/>
      <c r="J105" s="13"/>
      <c r="K105" s="13"/>
      <c r="L105" s="13"/>
      <c r="M105" s="13"/>
      <c r="N105" s="13"/>
      <c r="O105" s="15"/>
      <c r="P105" s="19"/>
      <c r="Q105" s="19"/>
      <c r="R105" s="13"/>
      <c r="S105" s="40"/>
      <c r="T105" s="24"/>
    </row>
    <row r="106" spans="1:20" x14ac:dyDescent="0.2">
      <c r="A106" s="22"/>
      <c r="B106" s="13"/>
      <c r="C106" s="13"/>
      <c r="D106" s="33"/>
      <c r="E106" s="38"/>
      <c r="F106" s="35"/>
      <c r="G106" s="14"/>
      <c r="H106" s="13"/>
      <c r="I106" s="17"/>
      <c r="J106" s="13"/>
      <c r="K106" s="13"/>
      <c r="L106" s="13"/>
      <c r="M106" s="13"/>
      <c r="N106" s="13"/>
      <c r="O106" s="15"/>
      <c r="P106" s="19"/>
      <c r="Q106" s="19"/>
      <c r="R106" s="13"/>
      <c r="S106" s="40"/>
      <c r="T106" s="24"/>
    </row>
    <row r="107" spans="1:20" x14ac:dyDescent="0.2">
      <c r="A107" s="22"/>
      <c r="B107" s="13"/>
      <c r="C107" s="13"/>
      <c r="D107" s="33"/>
      <c r="E107" s="38"/>
      <c r="F107" s="35"/>
      <c r="G107" s="14"/>
      <c r="H107" s="13"/>
      <c r="I107" s="17"/>
      <c r="J107" s="13"/>
      <c r="K107" s="13"/>
      <c r="L107" s="13"/>
      <c r="M107" s="13"/>
      <c r="N107" s="13"/>
      <c r="O107" s="15"/>
      <c r="P107" s="19"/>
      <c r="Q107" s="19"/>
      <c r="R107" s="13"/>
      <c r="S107" s="40"/>
      <c r="T107" s="24"/>
    </row>
    <row r="108" spans="1:20" x14ac:dyDescent="0.2">
      <c r="A108" s="22"/>
      <c r="B108" s="13"/>
      <c r="C108" s="13"/>
      <c r="D108" s="33"/>
      <c r="E108" s="38"/>
      <c r="F108" s="35"/>
      <c r="G108" s="14"/>
      <c r="H108" s="13"/>
      <c r="I108" s="17"/>
      <c r="J108" s="13"/>
      <c r="K108" s="13"/>
      <c r="L108" s="13"/>
      <c r="M108" s="13"/>
      <c r="N108" s="13"/>
      <c r="O108" s="15"/>
      <c r="P108" s="19"/>
      <c r="Q108" s="19"/>
      <c r="R108" s="13"/>
      <c r="S108" s="40"/>
      <c r="T108" s="24"/>
    </row>
    <row r="109" spans="1:20" x14ac:dyDescent="0.2">
      <c r="A109" s="22"/>
      <c r="B109" s="13"/>
      <c r="C109" s="13"/>
      <c r="D109" s="33"/>
      <c r="E109" s="38"/>
      <c r="F109" s="35"/>
      <c r="G109" s="14"/>
      <c r="H109" s="13"/>
      <c r="I109" s="17"/>
      <c r="J109" s="13"/>
      <c r="K109" s="13"/>
      <c r="L109" s="13"/>
      <c r="M109" s="13"/>
      <c r="N109" s="13"/>
      <c r="O109" s="15"/>
      <c r="P109" s="19"/>
      <c r="Q109" s="19"/>
      <c r="R109" s="13"/>
      <c r="S109" s="40"/>
      <c r="T109" s="24"/>
    </row>
    <row r="110" spans="1:20" x14ac:dyDescent="0.2">
      <c r="A110" s="22"/>
      <c r="B110" s="13"/>
      <c r="C110" s="13"/>
      <c r="D110" s="33"/>
      <c r="E110" s="38"/>
      <c r="F110" s="35"/>
      <c r="G110" s="14"/>
      <c r="H110" s="13"/>
      <c r="I110" s="17"/>
      <c r="J110" s="13"/>
      <c r="K110" s="13"/>
      <c r="L110" s="13"/>
      <c r="M110" s="13"/>
      <c r="N110" s="13"/>
      <c r="O110" s="15"/>
      <c r="P110" s="19"/>
      <c r="Q110" s="19"/>
      <c r="R110" s="13"/>
      <c r="S110" s="40"/>
      <c r="T110" s="24"/>
    </row>
    <row r="111" spans="1:20" x14ac:dyDescent="0.2">
      <c r="A111" s="22"/>
      <c r="B111" s="13"/>
      <c r="C111" s="13"/>
      <c r="D111" s="33"/>
      <c r="E111" s="38"/>
      <c r="F111" s="35"/>
      <c r="G111" s="14"/>
      <c r="H111" s="13"/>
      <c r="I111" s="17"/>
      <c r="J111" s="13"/>
      <c r="K111" s="13"/>
      <c r="L111" s="13"/>
      <c r="M111" s="13"/>
      <c r="N111" s="13"/>
      <c r="O111" s="15"/>
      <c r="P111" s="19"/>
      <c r="Q111" s="19"/>
      <c r="R111" s="13"/>
      <c r="S111" s="40"/>
      <c r="T111" s="24"/>
    </row>
    <row r="112" spans="1:20" x14ac:dyDescent="0.2">
      <c r="A112" s="22"/>
      <c r="B112" s="13"/>
      <c r="C112" s="13"/>
      <c r="D112" s="33"/>
      <c r="E112" s="38"/>
      <c r="F112" s="35"/>
      <c r="G112" s="14"/>
      <c r="H112" s="13"/>
      <c r="I112" s="17"/>
      <c r="J112" s="13"/>
      <c r="K112" s="13"/>
      <c r="L112" s="13"/>
      <c r="M112" s="13"/>
      <c r="N112" s="13"/>
      <c r="O112" s="15"/>
      <c r="P112" s="19"/>
      <c r="Q112" s="19"/>
      <c r="R112" s="13"/>
      <c r="S112" s="40"/>
      <c r="T112" s="24"/>
    </row>
    <row r="113" spans="1:20" x14ac:dyDescent="0.2">
      <c r="A113" s="22"/>
      <c r="B113" s="13"/>
      <c r="C113" s="13"/>
      <c r="D113" s="33"/>
      <c r="E113" s="38"/>
      <c r="F113" s="35"/>
      <c r="G113" s="14"/>
      <c r="H113" s="13"/>
      <c r="I113" s="17"/>
      <c r="J113" s="13"/>
      <c r="K113" s="13"/>
      <c r="L113" s="13"/>
      <c r="M113" s="13"/>
      <c r="N113" s="13"/>
      <c r="O113" s="15"/>
      <c r="P113" s="19"/>
      <c r="Q113" s="19"/>
      <c r="R113" s="13"/>
      <c r="S113" s="40"/>
      <c r="T113" s="24"/>
    </row>
    <row r="114" spans="1:20" x14ac:dyDescent="0.2">
      <c r="A114" s="22"/>
      <c r="B114" s="13"/>
      <c r="C114" s="13"/>
      <c r="D114" s="33"/>
      <c r="E114" s="38"/>
      <c r="F114" s="35"/>
      <c r="G114" s="14"/>
      <c r="H114" s="13"/>
      <c r="I114" s="17"/>
      <c r="J114" s="13"/>
      <c r="K114" s="13"/>
      <c r="L114" s="13"/>
      <c r="M114" s="13"/>
      <c r="N114" s="13"/>
      <c r="O114" s="15"/>
      <c r="P114" s="19"/>
      <c r="Q114" s="19"/>
      <c r="R114" s="13"/>
      <c r="S114" s="40"/>
      <c r="T114" s="24"/>
    </row>
    <row r="115" spans="1:20" x14ac:dyDescent="0.2">
      <c r="A115" s="22"/>
      <c r="B115" s="13"/>
      <c r="C115" s="13"/>
      <c r="D115" s="33"/>
      <c r="E115" s="38"/>
      <c r="F115" s="35"/>
      <c r="G115" s="14"/>
      <c r="H115" s="13"/>
      <c r="I115" s="17"/>
      <c r="J115" s="13"/>
      <c r="K115" s="13"/>
      <c r="L115" s="13"/>
      <c r="M115" s="13"/>
      <c r="N115" s="13"/>
      <c r="O115" s="15"/>
      <c r="P115" s="19"/>
      <c r="Q115" s="19"/>
      <c r="R115" s="13"/>
      <c r="S115" s="40"/>
      <c r="T115" s="24"/>
    </row>
    <row r="116" spans="1:20" x14ac:dyDescent="0.2">
      <c r="A116" s="22"/>
      <c r="B116" s="13"/>
      <c r="C116" s="13"/>
      <c r="D116" s="33"/>
      <c r="E116" s="38"/>
      <c r="F116" s="35"/>
      <c r="G116" s="14"/>
      <c r="H116" s="13"/>
      <c r="I116" s="17"/>
      <c r="J116" s="13"/>
      <c r="K116" s="13"/>
      <c r="L116" s="13"/>
      <c r="M116" s="13"/>
      <c r="N116" s="13"/>
      <c r="O116" s="15"/>
      <c r="P116" s="19"/>
      <c r="Q116" s="19"/>
      <c r="R116" s="13"/>
      <c r="S116" s="40"/>
      <c r="T116" s="24"/>
    </row>
    <row r="117" spans="1:20" x14ac:dyDescent="0.2">
      <c r="A117" s="22"/>
      <c r="B117" s="13"/>
      <c r="C117" s="13"/>
      <c r="D117" s="33"/>
      <c r="E117" s="38"/>
      <c r="F117" s="35"/>
      <c r="G117" s="14"/>
      <c r="H117" s="13"/>
      <c r="I117" s="17"/>
      <c r="J117" s="13"/>
      <c r="K117" s="13"/>
      <c r="L117" s="13"/>
      <c r="M117" s="13"/>
      <c r="N117" s="13"/>
      <c r="O117" s="15"/>
      <c r="P117" s="19"/>
      <c r="Q117" s="19"/>
      <c r="R117" s="13"/>
      <c r="S117" s="40"/>
      <c r="T117" s="24"/>
    </row>
    <row r="118" spans="1:20" x14ac:dyDescent="0.2">
      <c r="A118" s="22"/>
      <c r="B118" s="13"/>
      <c r="C118" s="13"/>
      <c r="D118" s="33"/>
      <c r="E118" s="38"/>
      <c r="F118" s="35"/>
      <c r="G118" s="14"/>
      <c r="H118" s="13"/>
      <c r="I118" s="17"/>
      <c r="J118" s="13"/>
      <c r="K118" s="13"/>
      <c r="L118" s="13"/>
      <c r="M118" s="13"/>
      <c r="N118" s="13"/>
      <c r="O118" s="15"/>
      <c r="P118" s="19"/>
      <c r="Q118" s="19"/>
      <c r="R118" s="13"/>
      <c r="S118" s="40"/>
      <c r="T118" s="24"/>
    </row>
    <row r="119" spans="1:20" x14ac:dyDescent="0.2">
      <c r="A119" s="22"/>
      <c r="B119" s="13"/>
      <c r="C119" s="13"/>
      <c r="D119" s="33"/>
      <c r="E119" s="38"/>
      <c r="F119" s="35"/>
      <c r="G119" s="14"/>
      <c r="H119" s="13"/>
      <c r="I119" s="17"/>
      <c r="J119" s="13"/>
      <c r="K119" s="13"/>
      <c r="L119" s="13"/>
      <c r="M119" s="13"/>
      <c r="N119" s="13"/>
      <c r="O119" s="15"/>
      <c r="P119" s="19"/>
      <c r="Q119" s="19"/>
      <c r="R119" s="13"/>
      <c r="S119" s="40"/>
      <c r="T119" s="24"/>
    </row>
    <row r="120" spans="1:20" x14ac:dyDescent="0.2">
      <c r="A120" s="22"/>
      <c r="B120" s="13"/>
      <c r="C120" s="13"/>
      <c r="D120" s="33"/>
      <c r="E120" s="38"/>
      <c r="F120" s="35"/>
      <c r="G120" s="14"/>
      <c r="H120" s="13"/>
      <c r="I120" s="17"/>
      <c r="J120" s="13"/>
      <c r="K120" s="13"/>
      <c r="L120" s="13"/>
      <c r="M120" s="13"/>
      <c r="N120" s="13"/>
      <c r="O120" s="15"/>
      <c r="P120" s="19"/>
      <c r="Q120" s="19"/>
      <c r="R120" s="13"/>
      <c r="S120" s="40"/>
      <c r="T120" s="24"/>
    </row>
    <row r="121" spans="1:20" x14ac:dyDescent="0.2">
      <c r="A121" s="22"/>
      <c r="B121" s="13"/>
      <c r="C121" s="13"/>
      <c r="D121" s="33"/>
      <c r="E121" s="38"/>
      <c r="F121" s="35"/>
      <c r="G121" s="14"/>
      <c r="H121" s="13"/>
      <c r="I121" s="17"/>
      <c r="J121" s="13"/>
      <c r="K121" s="13"/>
      <c r="L121" s="13"/>
      <c r="M121" s="13"/>
      <c r="N121" s="13"/>
      <c r="O121" s="15"/>
      <c r="P121" s="19"/>
      <c r="Q121" s="19"/>
      <c r="R121" s="13"/>
      <c r="S121" s="40"/>
      <c r="T121" s="24"/>
    </row>
    <row r="122" spans="1:20" x14ac:dyDescent="0.2">
      <c r="A122" s="22"/>
      <c r="B122" s="13"/>
      <c r="C122" s="13"/>
      <c r="D122" s="33"/>
      <c r="E122" s="38"/>
      <c r="F122" s="35"/>
      <c r="G122" s="14"/>
      <c r="H122" s="13"/>
      <c r="I122" s="17"/>
      <c r="J122" s="13"/>
      <c r="K122" s="13"/>
      <c r="L122" s="13"/>
      <c r="M122" s="13"/>
      <c r="N122" s="13"/>
      <c r="O122" s="15"/>
      <c r="P122" s="19"/>
      <c r="Q122" s="19"/>
      <c r="R122" s="13"/>
      <c r="S122" s="40"/>
      <c r="T122" s="24"/>
    </row>
    <row r="123" spans="1:20" x14ac:dyDescent="0.2">
      <c r="A123" s="22"/>
      <c r="B123" s="13"/>
      <c r="C123" s="13"/>
      <c r="D123" s="33"/>
      <c r="E123" s="38"/>
      <c r="F123" s="35"/>
      <c r="G123" s="14"/>
      <c r="H123" s="13"/>
      <c r="I123" s="17"/>
      <c r="J123" s="13"/>
      <c r="K123" s="13"/>
      <c r="L123" s="13"/>
      <c r="M123" s="13"/>
      <c r="N123" s="13"/>
      <c r="O123" s="15"/>
      <c r="P123" s="19"/>
      <c r="Q123" s="19"/>
      <c r="R123" s="13"/>
      <c r="S123" s="40"/>
      <c r="T123" s="24"/>
    </row>
    <row r="124" spans="1:20" x14ac:dyDescent="0.2">
      <c r="A124" s="22"/>
      <c r="B124" s="13"/>
      <c r="C124" s="13"/>
      <c r="D124" s="33"/>
      <c r="E124" s="38"/>
      <c r="F124" s="35"/>
      <c r="G124" s="14"/>
      <c r="H124" s="13"/>
      <c r="I124" s="17"/>
      <c r="J124" s="13"/>
      <c r="K124" s="13"/>
      <c r="L124" s="13"/>
      <c r="M124" s="13"/>
      <c r="N124" s="13"/>
      <c r="O124" s="15"/>
      <c r="P124" s="19"/>
      <c r="Q124" s="19"/>
      <c r="R124" s="13"/>
      <c r="S124" s="40"/>
      <c r="T124" s="24"/>
    </row>
    <row r="125" spans="1:20" x14ac:dyDescent="0.2">
      <c r="A125" s="22"/>
      <c r="B125" s="13"/>
      <c r="C125" s="13"/>
      <c r="D125" s="33"/>
      <c r="E125" s="38"/>
      <c r="F125" s="35"/>
      <c r="G125" s="14"/>
      <c r="H125" s="13"/>
      <c r="I125" s="17"/>
      <c r="J125" s="13"/>
      <c r="K125" s="13"/>
      <c r="L125" s="13"/>
      <c r="M125" s="13"/>
      <c r="N125" s="13"/>
      <c r="O125" s="15"/>
      <c r="P125" s="19"/>
      <c r="Q125" s="19"/>
      <c r="R125" s="13"/>
      <c r="S125" s="40"/>
      <c r="T125" s="24"/>
    </row>
    <row r="126" spans="1:20" x14ac:dyDescent="0.2">
      <c r="A126" s="22"/>
      <c r="B126" s="13"/>
      <c r="C126" s="13"/>
      <c r="D126" s="33"/>
      <c r="E126" s="38"/>
      <c r="F126" s="35"/>
      <c r="G126" s="14"/>
      <c r="H126" s="13"/>
      <c r="I126" s="17"/>
      <c r="J126" s="13"/>
      <c r="K126" s="13"/>
      <c r="L126" s="13"/>
      <c r="M126" s="13"/>
      <c r="N126" s="13"/>
      <c r="O126" s="15"/>
      <c r="P126" s="19"/>
      <c r="Q126" s="19"/>
      <c r="R126" s="13"/>
      <c r="S126" s="40"/>
      <c r="T126" s="24"/>
    </row>
    <row r="127" spans="1:20" x14ac:dyDescent="0.2">
      <c r="A127" s="22"/>
      <c r="B127" s="13"/>
      <c r="C127" s="13"/>
      <c r="D127" s="33"/>
      <c r="E127" s="38"/>
      <c r="F127" s="35"/>
      <c r="G127" s="14"/>
      <c r="H127" s="13"/>
      <c r="I127" s="17"/>
      <c r="J127" s="13"/>
      <c r="K127" s="13"/>
      <c r="L127" s="13"/>
      <c r="M127" s="13"/>
      <c r="N127" s="13"/>
      <c r="O127" s="15"/>
      <c r="P127" s="19"/>
      <c r="Q127" s="19"/>
      <c r="R127" s="13"/>
      <c r="S127" s="40"/>
      <c r="T127" s="24"/>
    </row>
    <row r="128" spans="1:20" x14ac:dyDescent="0.2">
      <c r="A128" s="22"/>
      <c r="B128" s="13"/>
      <c r="C128" s="13"/>
      <c r="D128" s="33"/>
      <c r="E128" s="16"/>
      <c r="F128" s="35"/>
      <c r="G128" s="14"/>
      <c r="H128" s="13"/>
      <c r="I128" s="17"/>
      <c r="J128" s="13"/>
      <c r="K128" s="13"/>
      <c r="L128" s="13"/>
      <c r="M128" s="13"/>
      <c r="N128" s="13"/>
      <c r="O128" s="15"/>
      <c r="P128" s="19"/>
      <c r="Q128" s="19"/>
      <c r="R128" s="13"/>
      <c r="S128" s="40"/>
      <c r="T128" s="24"/>
    </row>
    <row r="129" spans="1:20" x14ac:dyDescent="0.2">
      <c r="A129" s="22"/>
      <c r="B129" s="13"/>
      <c r="C129" s="13"/>
      <c r="D129" s="33"/>
      <c r="E129" s="38"/>
      <c r="F129" s="35"/>
      <c r="G129" s="14"/>
      <c r="H129" s="13"/>
      <c r="I129" s="17"/>
      <c r="J129" s="13"/>
      <c r="K129" s="13"/>
      <c r="L129" s="13"/>
      <c r="M129" s="13"/>
      <c r="N129" s="13"/>
      <c r="O129" s="15"/>
      <c r="P129" s="19"/>
      <c r="Q129" s="19"/>
      <c r="R129" s="13"/>
      <c r="S129" s="40"/>
      <c r="T129" s="24"/>
    </row>
    <row r="130" spans="1:20" x14ac:dyDescent="0.2">
      <c r="A130" s="22"/>
      <c r="B130" s="13"/>
      <c r="C130" s="13"/>
      <c r="D130" s="33"/>
      <c r="E130" s="38"/>
      <c r="F130" s="35"/>
      <c r="G130" s="14"/>
      <c r="H130" s="13"/>
      <c r="I130" s="17"/>
      <c r="J130" s="13"/>
      <c r="K130" s="13"/>
      <c r="L130" s="13"/>
      <c r="M130" s="13"/>
      <c r="N130" s="13"/>
      <c r="O130" s="15"/>
      <c r="P130" s="19"/>
      <c r="Q130" s="19"/>
      <c r="R130" s="13"/>
      <c r="S130" s="40"/>
      <c r="T130" s="24"/>
    </row>
    <row r="131" spans="1:20" x14ac:dyDescent="0.2">
      <c r="A131" s="22"/>
      <c r="B131" s="13"/>
      <c r="C131" s="13"/>
      <c r="D131" s="33"/>
      <c r="E131" s="38"/>
      <c r="F131" s="35"/>
      <c r="G131" s="14"/>
      <c r="H131" s="13"/>
      <c r="I131" s="17"/>
      <c r="J131" s="13"/>
      <c r="K131" s="13"/>
      <c r="L131" s="13"/>
      <c r="M131" s="13"/>
      <c r="N131" s="13"/>
      <c r="O131" s="15"/>
      <c r="P131" s="19"/>
      <c r="Q131" s="19"/>
      <c r="R131" s="13"/>
      <c r="S131" s="40"/>
      <c r="T131" s="24"/>
    </row>
    <row r="132" spans="1:20" x14ac:dyDescent="0.2">
      <c r="A132" s="22"/>
      <c r="B132" s="13"/>
      <c r="C132" s="13"/>
      <c r="D132" s="33"/>
      <c r="E132" s="38"/>
      <c r="F132" s="35"/>
      <c r="G132" s="14"/>
      <c r="H132" s="13"/>
      <c r="I132" s="17"/>
      <c r="J132" s="13"/>
      <c r="K132" s="13"/>
      <c r="L132" s="13"/>
      <c r="M132" s="13"/>
      <c r="N132" s="13"/>
      <c r="O132" s="15"/>
      <c r="P132" s="19"/>
      <c r="Q132" s="19"/>
      <c r="R132" s="13"/>
      <c r="S132" s="40"/>
      <c r="T132" s="24"/>
    </row>
    <row r="133" spans="1:20" x14ac:dyDescent="0.2">
      <c r="A133" s="22"/>
      <c r="B133" s="13"/>
      <c r="C133" s="13"/>
      <c r="D133" s="33"/>
      <c r="E133" s="38"/>
      <c r="F133" s="35"/>
      <c r="G133" s="14"/>
      <c r="H133" s="13"/>
      <c r="I133" s="17"/>
      <c r="J133" s="13"/>
      <c r="K133" s="13"/>
      <c r="L133" s="13"/>
      <c r="M133" s="13"/>
      <c r="N133" s="13"/>
      <c r="O133" s="15"/>
      <c r="P133" s="19"/>
      <c r="Q133" s="19"/>
      <c r="R133" s="13"/>
      <c r="S133" s="40"/>
      <c r="T133" s="24"/>
    </row>
    <row r="134" spans="1:20" x14ac:dyDescent="0.2">
      <c r="A134" s="22"/>
      <c r="B134" s="13"/>
      <c r="C134" s="13"/>
      <c r="D134" s="33"/>
      <c r="E134" s="38"/>
      <c r="F134" s="35"/>
      <c r="G134" s="14"/>
      <c r="H134" s="13"/>
      <c r="I134" s="17"/>
      <c r="J134" s="13"/>
      <c r="K134" s="13"/>
      <c r="L134" s="13"/>
      <c r="M134" s="13"/>
      <c r="N134" s="13"/>
      <c r="O134" s="15"/>
      <c r="P134" s="19"/>
      <c r="Q134" s="19"/>
      <c r="R134" s="13"/>
      <c r="S134" s="40"/>
      <c r="T134" s="24"/>
    </row>
    <row r="135" spans="1:20" x14ac:dyDescent="0.2">
      <c r="A135" s="22"/>
      <c r="B135" s="13"/>
      <c r="C135" s="13"/>
      <c r="D135" s="33"/>
      <c r="E135" s="38"/>
      <c r="F135" s="35"/>
      <c r="G135" s="14"/>
      <c r="H135" s="13"/>
      <c r="I135" s="17"/>
      <c r="J135" s="13"/>
      <c r="K135" s="13"/>
      <c r="L135" s="13"/>
      <c r="M135" s="13"/>
      <c r="N135" s="13"/>
      <c r="O135" s="15"/>
      <c r="P135" s="19"/>
      <c r="Q135" s="19"/>
      <c r="R135" s="13"/>
      <c r="S135" s="40"/>
      <c r="T135" s="24"/>
    </row>
    <row r="136" spans="1:20" x14ac:dyDescent="0.2">
      <c r="A136" s="22"/>
      <c r="B136" s="13"/>
      <c r="C136" s="13"/>
      <c r="D136" s="33"/>
      <c r="E136" s="38"/>
      <c r="F136" s="35"/>
      <c r="G136" s="14"/>
      <c r="H136" s="13"/>
      <c r="I136" s="17"/>
      <c r="J136" s="13"/>
      <c r="K136" s="13"/>
      <c r="L136" s="13"/>
      <c r="M136" s="13"/>
      <c r="N136" s="13"/>
      <c r="O136" s="15"/>
      <c r="P136" s="19"/>
      <c r="Q136" s="19"/>
      <c r="R136" s="13"/>
      <c r="S136" s="40"/>
      <c r="T136" s="24"/>
    </row>
    <row r="137" spans="1:20" x14ac:dyDescent="0.2">
      <c r="A137" s="22"/>
      <c r="B137" s="13"/>
      <c r="C137" s="13"/>
      <c r="D137" s="33"/>
      <c r="E137" s="38"/>
      <c r="F137" s="35"/>
      <c r="G137" s="14"/>
      <c r="H137" s="13"/>
      <c r="I137" s="17"/>
      <c r="J137" s="13"/>
      <c r="K137" s="13"/>
      <c r="L137" s="13"/>
      <c r="M137" s="13"/>
      <c r="N137" s="13"/>
      <c r="O137" s="15"/>
      <c r="P137" s="19"/>
      <c r="Q137" s="19"/>
      <c r="R137" s="13"/>
      <c r="S137" s="40"/>
      <c r="T137" s="24"/>
    </row>
    <row r="138" spans="1:20" x14ac:dyDescent="0.2">
      <c r="A138" s="22"/>
      <c r="B138" s="13"/>
      <c r="C138" s="13"/>
      <c r="D138" s="33"/>
      <c r="E138" s="38"/>
      <c r="F138" s="35"/>
      <c r="G138" s="14"/>
      <c r="H138" s="13"/>
      <c r="I138" s="17"/>
      <c r="J138" s="13"/>
      <c r="K138" s="13"/>
      <c r="L138" s="13"/>
      <c r="M138" s="13"/>
      <c r="N138" s="13"/>
      <c r="O138" s="15"/>
      <c r="P138" s="19"/>
      <c r="Q138" s="19"/>
      <c r="R138" s="13"/>
      <c r="S138" s="40"/>
      <c r="T138" s="24"/>
    </row>
    <row r="139" spans="1:20" x14ac:dyDescent="0.2">
      <c r="A139" s="22"/>
      <c r="B139" s="13"/>
      <c r="C139" s="13"/>
      <c r="D139" s="33"/>
      <c r="E139" s="38"/>
      <c r="F139" s="35"/>
      <c r="G139" s="14"/>
      <c r="H139" s="13"/>
      <c r="I139" s="17"/>
      <c r="J139" s="13"/>
      <c r="K139" s="13"/>
      <c r="L139" s="13"/>
      <c r="M139" s="13"/>
      <c r="N139" s="13"/>
      <c r="O139" s="15"/>
      <c r="P139" s="19"/>
      <c r="Q139" s="19"/>
      <c r="R139" s="13"/>
      <c r="S139" s="40"/>
      <c r="T139" s="24"/>
    </row>
    <row r="140" spans="1:20" x14ac:dyDescent="0.2">
      <c r="A140" s="22"/>
      <c r="B140" s="13"/>
      <c r="C140" s="13"/>
      <c r="D140" s="33"/>
      <c r="E140" s="38"/>
      <c r="F140" s="35"/>
      <c r="G140" s="14"/>
      <c r="H140" s="13"/>
      <c r="I140" s="17"/>
      <c r="J140" s="13"/>
      <c r="K140" s="13"/>
      <c r="L140" s="13"/>
      <c r="M140" s="13"/>
      <c r="N140" s="13"/>
      <c r="O140" s="15"/>
      <c r="P140" s="19"/>
      <c r="Q140" s="19"/>
      <c r="R140" s="13"/>
      <c r="S140" s="40"/>
      <c r="T140" s="24"/>
    </row>
    <row r="141" spans="1:20" x14ac:dyDescent="0.2">
      <c r="A141" s="22"/>
      <c r="B141" s="13"/>
      <c r="C141" s="13"/>
      <c r="D141" s="33"/>
      <c r="E141" s="38"/>
      <c r="F141" s="35"/>
      <c r="G141" s="14"/>
      <c r="H141" s="13"/>
      <c r="I141" s="17"/>
      <c r="J141" s="13"/>
      <c r="K141" s="13"/>
      <c r="L141" s="13"/>
      <c r="M141" s="13"/>
      <c r="N141" s="13"/>
      <c r="O141" s="15"/>
      <c r="P141" s="19"/>
      <c r="Q141" s="19"/>
      <c r="R141" s="13"/>
      <c r="S141" s="40"/>
      <c r="T141" s="24"/>
    </row>
    <row r="142" spans="1:20" x14ac:dyDescent="0.2">
      <c r="A142" s="22"/>
      <c r="B142" s="13"/>
      <c r="C142" s="13"/>
      <c r="D142" s="33"/>
      <c r="E142" s="38"/>
      <c r="F142" s="35"/>
      <c r="G142" s="14"/>
      <c r="H142" s="13"/>
      <c r="I142" s="17"/>
      <c r="J142" s="13"/>
      <c r="K142" s="13"/>
      <c r="L142" s="13"/>
      <c r="M142" s="13"/>
      <c r="N142" s="13"/>
      <c r="O142" s="15"/>
      <c r="P142" s="19"/>
      <c r="Q142" s="19"/>
      <c r="R142" s="13"/>
      <c r="S142" s="40"/>
      <c r="T142" s="24"/>
    </row>
    <row r="143" spans="1:20" x14ac:dyDescent="0.2">
      <c r="A143" s="22"/>
      <c r="B143" s="13"/>
      <c r="C143" s="13"/>
      <c r="D143" s="33"/>
      <c r="E143" s="38"/>
      <c r="F143" s="35"/>
      <c r="G143" s="14"/>
      <c r="H143" s="13"/>
      <c r="I143" s="17"/>
      <c r="J143" s="13"/>
      <c r="K143" s="13"/>
      <c r="L143" s="13"/>
      <c r="M143" s="13"/>
      <c r="N143" s="13"/>
      <c r="O143" s="15"/>
      <c r="P143" s="19"/>
      <c r="Q143" s="19"/>
      <c r="R143" s="13"/>
      <c r="S143" s="40"/>
      <c r="T143" s="24"/>
    </row>
    <row r="144" spans="1:20" x14ac:dyDescent="0.2">
      <c r="A144" s="22"/>
      <c r="B144" s="13"/>
      <c r="C144" s="13"/>
      <c r="D144" s="33"/>
      <c r="E144" s="38"/>
      <c r="F144" s="35"/>
      <c r="G144" s="14"/>
      <c r="H144" s="13"/>
      <c r="I144" s="17"/>
      <c r="J144" s="13"/>
      <c r="K144" s="13"/>
      <c r="L144" s="13"/>
      <c r="M144" s="13"/>
      <c r="N144" s="13"/>
      <c r="O144" s="15"/>
      <c r="P144" s="19"/>
      <c r="Q144" s="19"/>
      <c r="R144" s="13"/>
      <c r="S144" s="40"/>
      <c r="T144" s="24"/>
    </row>
    <row r="145" spans="1:20" x14ac:dyDescent="0.2">
      <c r="A145" s="22"/>
      <c r="B145" s="13"/>
      <c r="C145" s="13"/>
      <c r="D145" s="33"/>
      <c r="E145" s="38"/>
      <c r="F145" s="35"/>
      <c r="G145" s="14"/>
      <c r="H145" s="13"/>
      <c r="I145" s="17"/>
      <c r="J145" s="13"/>
      <c r="K145" s="13"/>
      <c r="L145" s="13"/>
      <c r="M145" s="13"/>
      <c r="N145" s="13"/>
      <c r="O145" s="15"/>
      <c r="P145" s="19"/>
      <c r="Q145" s="19"/>
      <c r="R145" s="13"/>
      <c r="S145" s="40"/>
      <c r="T145" s="24"/>
    </row>
    <row r="146" spans="1:20" x14ac:dyDescent="0.2">
      <c r="A146" s="22"/>
      <c r="B146" s="13"/>
      <c r="C146" s="13"/>
      <c r="D146" s="33"/>
      <c r="E146" s="38"/>
      <c r="F146" s="35"/>
      <c r="G146" s="14"/>
      <c r="H146" s="13"/>
      <c r="I146" s="17"/>
      <c r="J146" s="13"/>
      <c r="K146" s="13"/>
      <c r="L146" s="13"/>
      <c r="M146" s="13"/>
      <c r="N146" s="13"/>
      <c r="O146" s="15"/>
      <c r="P146" s="19"/>
      <c r="Q146" s="19"/>
      <c r="R146" s="13"/>
      <c r="S146" s="40"/>
      <c r="T146" s="24"/>
    </row>
    <row r="147" spans="1:20" x14ac:dyDescent="0.2">
      <c r="A147" s="22"/>
      <c r="B147" s="13"/>
      <c r="C147" s="13"/>
      <c r="D147" s="33"/>
      <c r="E147" s="38"/>
      <c r="F147" s="35"/>
      <c r="G147" s="14"/>
      <c r="H147" s="13"/>
      <c r="I147" s="17"/>
      <c r="J147" s="13"/>
      <c r="K147" s="13"/>
      <c r="L147" s="13"/>
      <c r="M147" s="13"/>
      <c r="N147" s="13"/>
      <c r="O147" s="15"/>
      <c r="P147" s="19"/>
      <c r="Q147" s="19"/>
      <c r="R147" s="13"/>
      <c r="S147" s="40"/>
      <c r="T147" s="24"/>
    </row>
    <row r="148" spans="1:20" x14ac:dyDescent="0.2">
      <c r="A148" s="22"/>
      <c r="B148" s="13"/>
      <c r="C148" s="13"/>
      <c r="D148" s="33"/>
      <c r="E148" s="38"/>
      <c r="F148" s="35"/>
      <c r="G148" s="14"/>
      <c r="H148" s="13"/>
      <c r="I148" s="17"/>
      <c r="J148" s="13"/>
      <c r="K148" s="13"/>
      <c r="L148" s="13"/>
      <c r="M148" s="13"/>
      <c r="N148" s="13"/>
      <c r="O148" s="15"/>
      <c r="P148" s="19"/>
      <c r="Q148" s="19"/>
      <c r="R148" s="13"/>
      <c r="S148" s="40"/>
      <c r="T148" s="24"/>
    </row>
    <row r="149" spans="1:20" x14ac:dyDescent="0.2">
      <c r="A149" s="22"/>
      <c r="B149" s="13"/>
      <c r="C149" s="13"/>
      <c r="D149" s="33"/>
      <c r="E149" s="38"/>
      <c r="F149" s="35"/>
      <c r="G149" s="14"/>
      <c r="H149" s="13"/>
      <c r="I149" s="17"/>
      <c r="J149" s="13"/>
      <c r="K149" s="13"/>
      <c r="L149" s="13"/>
      <c r="M149" s="13"/>
      <c r="N149" s="13"/>
      <c r="O149" s="15"/>
      <c r="P149" s="19"/>
      <c r="Q149" s="19"/>
      <c r="R149" s="13"/>
      <c r="S149" s="40"/>
      <c r="T149" s="24"/>
    </row>
    <row r="150" spans="1:20" x14ac:dyDescent="0.2">
      <c r="A150" s="22"/>
      <c r="B150" s="13"/>
      <c r="C150" s="13"/>
      <c r="D150" s="33"/>
      <c r="E150" s="38"/>
      <c r="F150" s="35"/>
      <c r="G150" s="14"/>
      <c r="H150" s="13"/>
      <c r="I150" s="17"/>
      <c r="J150" s="13"/>
      <c r="K150" s="13"/>
      <c r="L150" s="13"/>
      <c r="M150" s="13"/>
      <c r="N150" s="13"/>
      <c r="O150" s="15"/>
      <c r="P150" s="19"/>
      <c r="Q150" s="19"/>
      <c r="R150" s="13"/>
      <c r="S150" s="40"/>
      <c r="T150" s="24"/>
    </row>
    <row r="151" spans="1:20" x14ac:dyDescent="0.2">
      <c r="A151" s="22"/>
      <c r="B151" s="13"/>
      <c r="C151" s="13"/>
      <c r="D151" s="33"/>
      <c r="E151" s="38"/>
      <c r="F151" s="35"/>
      <c r="G151" s="14"/>
      <c r="H151" s="13"/>
      <c r="I151" s="17"/>
      <c r="J151" s="13"/>
      <c r="K151" s="13"/>
      <c r="L151" s="13"/>
      <c r="M151" s="13"/>
      <c r="N151" s="13"/>
      <c r="O151" s="15"/>
      <c r="P151" s="19"/>
      <c r="Q151" s="19"/>
      <c r="R151" s="13"/>
      <c r="S151" s="40"/>
      <c r="T151" s="24"/>
    </row>
    <row r="152" spans="1:20" x14ac:dyDescent="0.2">
      <c r="A152" s="22"/>
      <c r="B152" s="13"/>
      <c r="C152" s="13"/>
      <c r="D152" s="33"/>
      <c r="E152" s="38"/>
      <c r="F152" s="35"/>
      <c r="G152" s="14"/>
      <c r="H152" s="13"/>
      <c r="I152" s="17"/>
      <c r="J152" s="13"/>
      <c r="K152" s="13"/>
      <c r="L152" s="13"/>
      <c r="M152" s="13"/>
      <c r="N152" s="13"/>
      <c r="O152" s="15"/>
      <c r="P152" s="19"/>
      <c r="Q152" s="19"/>
      <c r="R152" s="13"/>
      <c r="S152" s="40"/>
      <c r="T152" s="24"/>
    </row>
    <row r="153" spans="1:20" x14ac:dyDescent="0.2">
      <c r="A153" s="22"/>
      <c r="B153" s="13"/>
      <c r="C153" s="13"/>
      <c r="D153" s="33"/>
      <c r="E153" s="38"/>
      <c r="F153" s="35"/>
      <c r="G153" s="14"/>
      <c r="H153" s="13"/>
      <c r="I153" s="17"/>
      <c r="J153" s="13"/>
      <c r="K153" s="13"/>
      <c r="L153" s="13"/>
      <c r="M153" s="13"/>
      <c r="N153" s="13"/>
      <c r="O153" s="15"/>
      <c r="P153" s="19"/>
      <c r="Q153" s="19"/>
      <c r="R153" s="13"/>
      <c r="S153" s="40"/>
      <c r="T153" s="24"/>
    </row>
    <row r="154" spans="1:20" x14ac:dyDescent="0.2">
      <c r="A154" s="22"/>
      <c r="B154" s="13"/>
      <c r="C154" s="13"/>
      <c r="D154" s="33"/>
      <c r="E154" s="38"/>
      <c r="F154" s="35"/>
      <c r="G154" s="14"/>
      <c r="H154" s="13"/>
      <c r="I154" s="17"/>
      <c r="J154" s="13"/>
      <c r="K154" s="13"/>
      <c r="L154" s="13"/>
      <c r="M154" s="13"/>
      <c r="N154" s="13"/>
      <c r="O154" s="15"/>
      <c r="P154" s="19"/>
      <c r="Q154" s="19"/>
      <c r="R154" s="13"/>
      <c r="S154" s="40"/>
      <c r="T154" s="24"/>
    </row>
    <row r="155" spans="1:20" x14ac:dyDescent="0.2">
      <c r="A155" s="22"/>
      <c r="B155" s="13"/>
      <c r="C155" s="13"/>
      <c r="D155" s="33"/>
      <c r="E155" s="38"/>
      <c r="F155" s="35"/>
      <c r="G155" s="14"/>
      <c r="H155" s="13"/>
      <c r="I155" s="17"/>
      <c r="J155" s="13"/>
      <c r="K155" s="13"/>
      <c r="L155" s="13"/>
      <c r="M155" s="13"/>
      <c r="N155" s="13"/>
      <c r="O155" s="15"/>
      <c r="P155" s="19"/>
      <c r="Q155" s="19"/>
      <c r="R155" s="13"/>
      <c r="S155" s="40"/>
      <c r="T155" s="24"/>
    </row>
    <row r="156" spans="1:20" x14ac:dyDescent="0.2">
      <c r="A156" s="22"/>
      <c r="B156" s="13"/>
      <c r="C156" s="13"/>
      <c r="D156" s="33"/>
      <c r="E156" s="38"/>
      <c r="F156" s="35"/>
      <c r="G156" s="14"/>
      <c r="H156" s="13"/>
      <c r="I156" s="17"/>
      <c r="J156" s="13"/>
      <c r="K156" s="13"/>
      <c r="L156" s="13"/>
      <c r="M156" s="13"/>
      <c r="N156" s="13"/>
      <c r="O156" s="15"/>
      <c r="P156" s="19"/>
      <c r="Q156" s="19"/>
      <c r="R156" s="13"/>
      <c r="S156" s="40"/>
      <c r="T156" s="24"/>
    </row>
    <row r="157" spans="1:20" x14ac:dyDescent="0.2">
      <c r="A157" s="22"/>
      <c r="B157" s="13"/>
      <c r="C157" s="13"/>
      <c r="D157" s="33"/>
      <c r="E157" s="38"/>
      <c r="F157" s="35"/>
      <c r="G157" s="14"/>
      <c r="H157" s="13"/>
      <c r="I157" s="17"/>
      <c r="J157" s="13"/>
      <c r="K157" s="13"/>
      <c r="L157" s="13"/>
      <c r="M157" s="13"/>
      <c r="N157" s="13"/>
      <c r="O157" s="15"/>
      <c r="P157" s="19"/>
      <c r="Q157" s="19"/>
      <c r="R157" s="13"/>
      <c r="S157" s="40"/>
      <c r="T157" s="24"/>
    </row>
    <row r="158" spans="1:20" x14ac:dyDescent="0.2">
      <c r="A158" s="22"/>
      <c r="B158" s="13"/>
      <c r="C158" s="13"/>
      <c r="D158" s="33"/>
      <c r="E158" s="38"/>
      <c r="F158" s="35"/>
      <c r="G158" s="14"/>
      <c r="H158" s="13"/>
      <c r="I158" s="17"/>
      <c r="J158" s="13"/>
      <c r="K158" s="13"/>
      <c r="L158" s="13"/>
      <c r="M158" s="13"/>
      <c r="N158" s="13"/>
      <c r="O158" s="15"/>
      <c r="P158" s="19"/>
      <c r="Q158" s="19"/>
      <c r="R158" s="13"/>
      <c r="S158" s="40"/>
      <c r="T158" s="24"/>
    </row>
    <row r="159" spans="1:20" x14ac:dyDescent="0.2">
      <c r="A159" s="22"/>
      <c r="B159" s="13"/>
      <c r="C159" s="13"/>
      <c r="D159" s="33"/>
      <c r="E159" s="38"/>
      <c r="F159" s="35"/>
      <c r="G159" s="14"/>
      <c r="H159" s="13"/>
      <c r="I159" s="17"/>
      <c r="J159" s="13"/>
      <c r="K159" s="13"/>
      <c r="L159" s="13"/>
      <c r="M159" s="13"/>
      <c r="N159" s="13"/>
      <c r="O159" s="15"/>
      <c r="P159" s="19"/>
      <c r="Q159" s="19"/>
      <c r="R159" s="13"/>
      <c r="S159" s="40"/>
      <c r="T159" s="24"/>
    </row>
    <row r="160" spans="1:20" x14ac:dyDescent="0.2">
      <c r="A160" s="22"/>
      <c r="B160" s="13"/>
      <c r="C160" s="13"/>
      <c r="D160" s="33"/>
      <c r="E160" s="38"/>
      <c r="F160" s="35"/>
      <c r="G160" s="14"/>
      <c r="H160" s="13"/>
      <c r="I160" s="17"/>
      <c r="J160" s="13"/>
      <c r="K160" s="13"/>
      <c r="L160" s="13"/>
      <c r="M160" s="13"/>
      <c r="N160" s="13"/>
      <c r="O160" s="15"/>
      <c r="P160" s="19"/>
      <c r="Q160" s="19"/>
      <c r="R160" s="13"/>
      <c r="S160" s="40"/>
      <c r="T160" s="24"/>
    </row>
    <row r="161" spans="1:20" x14ac:dyDescent="0.2">
      <c r="A161" s="22"/>
      <c r="B161" s="13"/>
      <c r="C161" s="13"/>
      <c r="D161" s="33"/>
      <c r="E161" s="39"/>
      <c r="F161" s="35"/>
      <c r="G161" s="14"/>
      <c r="H161" s="13"/>
      <c r="I161" s="17"/>
      <c r="J161" s="13"/>
      <c r="K161" s="13"/>
      <c r="L161" s="13"/>
      <c r="M161" s="13"/>
      <c r="N161" s="13"/>
      <c r="O161" s="15"/>
      <c r="P161" s="19"/>
      <c r="Q161" s="19"/>
      <c r="R161" s="13"/>
      <c r="S161" s="40"/>
      <c r="T161" s="24"/>
    </row>
    <row r="162" spans="1:20" x14ac:dyDescent="0.2">
      <c r="A162" s="22"/>
      <c r="B162" s="13"/>
      <c r="C162" s="13"/>
      <c r="D162" s="33"/>
      <c r="E162" s="39"/>
      <c r="F162" s="35"/>
      <c r="G162" s="14"/>
      <c r="H162" s="13"/>
      <c r="I162" s="17"/>
      <c r="J162" s="13"/>
      <c r="K162" s="13"/>
      <c r="L162" s="13"/>
      <c r="M162" s="13"/>
      <c r="N162" s="13"/>
      <c r="O162" s="15"/>
      <c r="P162" s="19"/>
      <c r="Q162" s="19"/>
      <c r="R162" s="13"/>
      <c r="S162" s="40"/>
      <c r="T162" s="24"/>
    </row>
    <row r="163" spans="1:20" x14ac:dyDescent="0.2">
      <c r="A163" s="22"/>
      <c r="B163" s="13"/>
      <c r="C163" s="13"/>
      <c r="D163" s="33"/>
      <c r="E163" s="38"/>
      <c r="F163" s="35"/>
      <c r="G163" s="14"/>
      <c r="H163" s="13"/>
      <c r="I163" s="17"/>
      <c r="J163" s="13"/>
      <c r="K163" s="13"/>
      <c r="L163" s="13"/>
      <c r="M163" s="13"/>
      <c r="N163" s="13"/>
      <c r="O163" s="15"/>
      <c r="P163" s="19"/>
      <c r="Q163" s="19"/>
      <c r="R163" s="13"/>
      <c r="S163" s="40"/>
      <c r="T163" s="24"/>
    </row>
    <row r="164" spans="1:20" x14ac:dyDescent="0.2">
      <c r="A164" s="22"/>
      <c r="B164" s="13"/>
      <c r="C164" s="13"/>
      <c r="D164" s="33"/>
      <c r="E164" s="38"/>
      <c r="F164" s="35"/>
      <c r="G164" s="14"/>
      <c r="H164" s="13"/>
      <c r="I164" s="17"/>
      <c r="J164" s="13"/>
      <c r="K164" s="13"/>
      <c r="L164" s="13"/>
      <c r="M164" s="13"/>
      <c r="N164" s="13"/>
      <c r="O164" s="15"/>
      <c r="P164" s="19"/>
      <c r="Q164" s="19"/>
      <c r="R164" s="13"/>
      <c r="S164" s="40"/>
      <c r="T164" s="24"/>
    </row>
    <row r="165" spans="1:20" x14ac:dyDescent="0.2">
      <c r="A165" s="22"/>
      <c r="B165" s="13"/>
      <c r="C165" s="13"/>
      <c r="D165" s="33"/>
      <c r="E165" s="38"/>
      <c r="F165" s="35"/>
      <c r="G165" s="14"/>
      <c r="H165" s="13"/>
      <c r="I165" s="17"/>
      <c r="J165" s="13"/>
      <c r="K165" s="13"/>
      <c r="L165" s="13"/>
      <c r="M165" s="13"/>
      <c r="N165" s="13"/>
      <c r="O165" s="15"/>
      <c r="P165" s="19"/>
      <c r="Q165" s="19"/>
      <c r="R165" s="13"/>
      <c r="S165" s="40"/>
      <c r="T165" s="24"/>
    </row>
    <row r="166" spans="1:20" x14ac:dyDescent="0.2">
      <c r="A166" s="22"/>
      <c r="B166" s="13"/>
      <c r="C166" s="13"/>
      <c r="D166" s="33"/>
      <c r="E166" s="38"/>
      <c r="F166" s="35"/>
      <c r="G166" s="14"/>
      <c r="H166" s="13"/>
      <c r="I166" s="17"/>
      <c r="J166" s="13"/>
      <c r="K166" s="13"/>
      <c r="L166" s="13"/>
      <c r="M166" s="13"/>
      <c r="N166" s="13"/>
      <c r="O166" s="15"/>
      <c r="P166" s="19"/>
      <c r="Q166" s="19"/>
      <c r="R166" s="13"/>
      <c r="S166" s="40"/>
      <c r="T166" s="24"/>
    </row>
    <row r="167" spans="1:20" x14ac:dyDescent="0.2">
      <c r="A167" s="22"/>
      <c r="B167" s="13"/>
      <c r="C167" s="13"/>
      <c r="D167" s="33"/>
      <c r="E167" s="38"/>
      <c r="F167" s="35"/>
      <c r="G167" s="14"/>
      <c r="H167" s="13"/>
      <c r="I167" s="17"/>
      <c r="J167" s="13"/>
      <c r="K167" s="13"/>
      <c r="L167" s="13"/>
      <c r="M167" s="13"/>
      <c r="N167" s="13"/>
      <c r="O167" s="15"/>
      <c r="P167" s="19"/>
      <c r="Q167" s="19"/>
      <c r="R167" s="13"/>
      <c r="S167" s="40"/>
      <c r="T167" s="24"/>
    </row>
    <row r="168" spans="1:20" x14ac:dyDescent="0.2">
      <c r="A168" s="22"/>
      <c r="B168" s="13"/>
      <c r="C168" s="13"/>
      <c r="D168" s="33"/>
      <c r="E168" s="38"/>
      <c r="F168" s="35"/>
      <c r="G168" s="14"/>
      <c r="H168" s="13"/>
      <c r="I168" s="17"/>
      <c r="J168" s="13"/>
      <c r="K168" s="13"/>
      <c r="L168" s="13"/>
      <c r="M168" s="13"/>
      <c r="N168" s="13"/>
      <c r="O168" s="15"/>
      <c r="P168" s="19"/>
      <c r="Q168" s="19"/>
      <c r="R168" s="13"/>
      <c r="S168" s="40"/>
      <c r="T168" s="24"/>
    </row>
    <row r="169" spans="1:20" x14ac:dyDescent="0.2">
      <c r="A169" s="22"/>
      <c r="B169" s="13"/>
      <c r="C169" s="13"/>
      <c r="D169" s="33"/>
      <c r="E169" s="38"/>
      <c r="F169" s="35"/>
      <c r="G169" s="14"/>
      <c r="H169" s="13"/>
      <c r="I169" s="17"/>
      <c r="J169" s="13"/>
      <c r="K169" s="13"/>
      <c r="L169" s="13"/>
      <c r="M169" s="13"/>
      <c r="N169" s="13"/>
      <c r="O169" s="15"/>
      <c r="P169" s="19"/>
      <c r="Q169" s="19"/>
      <c r="R169" s="13"/>
      <c r="S169" s="40"/>
      <c r="T169" s="24"/>
    </row>
    <row r="170" spans="1:20" x14ac:dyDescent="0.2">
      <c r="A170" s="22"/>
      <c r="B170" s="13"/>
      <c r="C170" s="13"/>
      <c r="D170" s="33"/>
      <c r="E170" s="38"/>
      <c r="F170" s="35"/>
      <c r="G170" s="14"/>
      <c r="H170" s="13"/>
      <c r="I170" s="17"/>
      <c r="J170" s="13"/>
      <c r="K170" s="13"/>
      <c r="L170" s="13"/>
      <c r="M170" s="13"/>
      <c r="N170" s="13"/>
      <c r="O170" s="15"/>
      <c r="P170" s="19"/>
      <c r="Q170" s="19"/>
      <c r="R170" s="13"/>
      <c r="S170" s="40"/>
      <c r="T170" s="24"/>
    </row>
    <row r="171" spans="1:20" x14ac:dyDescent="0.2">
      <c r="A171" s="22"/>
      <c r="B171" s="13"/>
      <c r="C171" s="13"/>
      <c r="D171" s="33"/>
      <c r="E171" s="38"/>
      <c r="F171" s="35"/>
      <c r="G171" s="14"/>
      <c r="H171" s="13"/>
      <c r="I171" s="17"/>
      <c r="J171" s="13"/>
      <c r="K171" s="13"/>
      <c r="L171" s="13"/>
      <c r="M171" s="13"/>
      <c r="N171" s="13"/>
      <c r="O171" s="15"/>
      <c r="P171" s="19"/>
      <c r="Q171" s="19"/>
      <c r="R171" s="13"/>
      <c r="S171" s="40"/>
      <c r="T171" s="24"/>
    </row>
    <row r="172" spans="1:20" x14ac:dyDescent="0.2">
      <c r="A172" s="22"/>
      <c r="B172" s="13"/>
      <c r="C172" s="13"/>
      <c r="D172" s="33"/>
      <c r="E172" s="38"/>
      <c r="F172" s="35"/>
      <c r="G172" s="14"/>
      <c r="H172" s="13"/>
      <c r="I172" s="17"/>
      <c r="J172" s="13"/>
      <c r="K172" s="13"/>
      <c r="L172" s="13"/>
      <c r="M172" s="13"/>
      <c r="N172" s="13"/>
      <c r="O172" s="15"/>
      <c r="P172" s="19"/>
      <c r="Q172" s="19"/>
      <c r="R172" s="13"/>
      <c r="S172" s="40"/>
      <c r="T172" s="24"/>
    </row>
    <row r="173" spans="1:20" x14ac:dyDescent="0.2">
      <c r="A173" s="22"/>
      <c r="B173" s="13"/>
      <c r="C173" s="13"/>
      <c r="D173" s="33"/>
      <c r="E173" s="38"/>
      <c r="F173" s="35"/>
      <c r="G173" s="14"/>
      <c r="H173" s="13"/>
      <c r="I173" s="17"/>
      <c r="J173" s="13"/>
      <c r="K173" s="13"/>
      <c r="L173" s="13"/>
      <c r="M173" s="13"/>
      <c r="N173" s="13"/>
      <c r="O173" s="15"/>
      <c r="P173" s="19"/>
      <c r="Q173" s="19"/>
      <c r="R173" s="13"/>
      <c r="S173" s="40"/>
      <c r="T173" s="24"/>
    </row>
    <row r="174" spans="1:20" x14ac:dyDescent="0.2">
      <c r="A174" s="22"/>
      <c r="B174" s="13"/>
      <c r="C174" s="13"/>
      <c r="D174" s="33"/>
      <c r="E174" s="38"/>
      <c r="F174" s="35"/>
      <c r="G174" s="14"/>
      <c r="H174" s="13"/>
      <c r="I174" s="17"/>
      <c r="J174" s="13"/>
      <c r="K174" s="13"/>
      <c r="L174" s="13"/>
      <c r="M174" s="13"/>
      <c r="N174" s="13"/>
      <c r="O174" s="15"/>
      <c r="P174" s="19"/>
      <c r="Q174" s="19"/>
      <c r="R174" s="13"/>
      <c r="S174" s="40"/>
      <c r="T174" s="24"/>
    </row>
    <row r="175" spans="1:20" x14ac:dyDescent="0.2">
      <c r="A175" s="22"/>
      <c r="B175" s="13"/>
      <c r="C175" s="13"/>
      <c r="D175" s="33"/>
      <c r="E175" s="38"/>
      <c r="F175" s="35"/>
      <c r="G175" s="14"/>
      <c r="H175" s="13"/>
      <c r="I175" s="17"/>
      <c r="J175" s="13"/>
      <c r="K175" s="13"/>
      <c r="L175" s="13"/>
      <c r="M175" s="13"/>
      <c r="N175" s="13"/>
      <c r="O175" s="15"/>
      <c r="P175" s="19"/>
      <c r="Q175" s="19"/>
      <c r="R175" s="13"/>
      <c r="S175" s="40"/>
      <c r="T175" s="24"/>
    </row>
    <row r="176" spans="1:20" x14ac:dyDescent="0.2">
      <c r="A176" s="22"/>
      <c r="B176" s="13"/>
      <c r="C176" s="13"/>
      <c r="D176" s="33"/>
      <c r="E176" s="38"/>
      <c r="F176" s="35"/>
      <c r="G176" s="14"/>
      <c r="H176" s="13"/>
      <c r="I176" s="17"/>
      <c r="J176" s="13"/>
      <c r="K176" s="13"/>
      <c r="L176" s="13"/>
      <c r="M176" s="13"/>
      <c r="N176" s="13"/>
      <c r="O176" s="15"/>
      <c r="P176" s="19"/>
      <c r="Q176" s="19"/>
      <c r="R176" s="13"/>
      <c r="S176" s="40"/>
      <c r="T176" s="24"/>
    </row>
    <row r="177" spans="1:20" x14ac:dyDescent="0.2">
      <c r="A177" s="22"/>
      <c r="B177" s="13"/>
      <c r="C177" s="13"/>
      <c r="D177" s="33"/>
      <c r="E177" s="38"/>
      <c r="F177" s="35"/>
      <c r="G177" s="14"/>
      <c r="H177" s="13"/>
      <c r="I177" s="17"/>
      <c r="J177" s="13"/>
      <c r="K177" s="13"/>
      <c r="L177" s="13"/>
      <c r="M177" s="13"/>
      <c r="N177" s="13"/>
      <c r="O177" s="15"/>
      <c r="P177" s="19"/>
      <c r="Q177" s="19"/>
      <c r="R177" s="13"/>
      <c r="S177" s="40"/>
      <c r="T177" s="24"/>
    </row>
    <row r="178" spans="1:20" x14ac:dyDescent="0.2">
      <c r="A178" s="22"/>
      <c r="B178" s="13"/>
      <c r="C178" s="13"/>
      <c r="D178" s="33"/>
      <c r="E178" s="38"/>
      <c r="F178" s="35"/>
      <c r="G178" s="14"/>
      <c r="H178" s="13"/>
      <c r="I178" s="17"/>
      <c r="J178" s="13"/>
      <c r="K178" s="13"/>
      <c r="L178" s="13"/>
      <c r="M178" s="13"/>
      <c r="N178" s="13"/>
      <c r="O178" s="15"/>
      <c r="P178" s="19"/>
      <c r="Q178" s="19"/>
      <c r="R178" s="13"/>
      <c r="S178" s="40"/>
      <c r="T178" s="24"/>
    </row>
    <row r="179" spans="1:20" x14ac:dyDescent="0.2">
      <c r="A179" s="22"/>
      <c r="B179" s="13"/>
      <c r="C179" s="13"/>
      <c r="D179" s="33"/>
      <c r="E179" s="38"/>
      <c r="F179" s="35"/>
      <c r="G179" s="14"/>
      <c r="H179" s="13"/>
      <c r="I179" s="17"/>
      <c r="J179" s="13"/>
      <c r="K179" s="13"/>
      <c r="L179" s="13"/>
      <c r="M179" s="13"/>
      <c r="N179" s="13"/>
      <c r="O179" s="15"/>
      <c r="P179" s="19"/>
      <c r="Q179" s="19"/>
      <c r="R179" s="13"/>
      <c r="S179" s="40"/>
      <c r="T179" s="24"/>
    </row>
    <row r="180" spans="1:20" x14ac:dyDescent="0.2">
      <c r="A180" s="22"/>
      <c r="B180" s="13"/>
      <c r="C180" s="13"/>
      <c r="D180" s="33"/>
      <c r="E180" s="38"/>
      <c r="F180" s="35"/>
      <c r="G180" s="14"/>
      <c r="H180" s="13"/>
      <c r="I180" s="17"/>
      <c r="J180" s="13"/>
      <c r="K180" s="13"/>
      <c r="L180" s="13"/>
      <c r="M180" s="13"/>
      <c r="N180" s="13"/>
      <c r="O180" s="15"/>
      <c r="P180" s="19"/>
      <c r="Q180" s="19"/>
      <c r="R180" s="13"/>
      <c r="S180" s="40"/>
      <c r="T180" s="24"/>
    </row>
    <row r="181" spans="1:20" x14ac:dyDescent="0.2">
      <c r="A181" s="22"/>
      <c r="B181" s="13"/>
      <c r="C181" s="13"/>
      <c r="D181" s="33"/>
      <c r="E181" s="38"/>
      <c r="F181" s="35"/>
      <c r="G181" s="14"/>
      <c r="H181" s="13"/>
      <c r="I181" s="17"/>
      <c r="J181" s="13"/>
      <c r="K181" s="13"/>
      <c r="L181" s="13"/>
      <c r="M181" s="13"/>
      <c r="N181" s="13"/>
      <c r="O181" s="15"/>
      <c r="P181" s="19"/>
      <c r="Q181" s="19"/>
      <c r="R181" s="13"/>
      <c r="S181" s="40"/>
      <c r="T181" s="24"/>
    </row>
    <row r="182" spans="1:20" x14ac:dyDescent="0.2">
      <c r="A182" s="22"/>
      <c r="B182" s="13"/>
      <c r="C182" s="13"/>
      <c r="D182" s="33"/>
      <c r="E182" s="38"/>
      <c r="F182" s="35"/>
      <c r="G182" s="14"/>
      <c r="H182" s="13"/>
      <c r="I182" s="17"/>
      <c r="J182" s="13"/>
      <c r="K182" s="13"/>
      <c r="L182" s="13"/>
      <c r="M182" s="13"/>
      <c r="N182" s="13"/>
      <c r="O182" s="15"/>
      <c r="P182" s="19"/>
      <c r="Q182" s="19"/>
      <c r="R182" s="13"/>
      <c r="S182" s="40"/>
      <c r="T182" s="24"/>
    </row>
    <row r="183" spans="1:20" x14ac:dyDescent="0.2">
      <c r="A183" s="22"/>
      <c r="B183" s="13"/>
      <c r="C183" s="13"/>
      <c r="D183" s="33"/>
      <c r="E183" s="38"/>
      <c r="F183" s="35"/>
      <c r="G183" s="14"/>
      <c r="H183" s="13"/>
      <c r="I183" s="17"/>
      <c r="J183" s="13"/>
      <c r="K183" s="13"/>
      <c r="L183" s="13"/>
      <c r="M183" s="13"/>
      <c r="N183" s="13"/>
      <c r="O183" s="15"/>
      <c r="P183" s="19"/>
      <c r="Q183" s="19"/>
      <c r="R183" s="13"/>
      <c r="S183" s="40"/>
      <c r="T183" s="24"/>
    </row>
    <row r="184" spans="1:20" x14ac:dyDescent="0.2">
      <c r="A184" s="22"/>
      <c r="B184" s="13"/>
      <c r="C184" s="13"/>
      <c r="D184" s="33"/>
      <c r="E184" s="38"/>
      <c r="F184" s="35"/>
      <c r="G184" s="14"/>
      <c r="H184" s="13"/>
      <c r="I184" s="17"/>
      <c r="J184" s="13"/>
      <c r="K184" s="13"/>
      <c r="L184" s="13"/>
      <c r="M184" s="13"/>
      <c r="N184" s="13"/>
      <c r="O184" s="15"/>
      <c r="P184" s="19"/>
      <c r="Q184" s="19"/>
      <c r="R184" s="13"/>
      <c r="S184" s="40"/>
      <c r="T184" s="24"/>
    </row>
    <row r="185" spans="1:20" x14ac:dyDescent="0.2">
      <c r="A185" s="22"/>
      <c r="B185" s="13"/>
      <c r="C185" s="13"/>
      <c r="D185" s="33"/>
      <c r="E185" s="38"/>
      <c r="F185" s="35"/>
      <c r="G185" s="14"/>
      <c r="H185" s="13"/>
      <c r="I185" s="17"/>
      <c r="J185" s="13"/>
      <c r="K185" s="13"/>
      <c r="L185" s="13"/>
      <c r="M185" s="13"/>
      <c r="N185" s="13"/>
      <c r="O185" s="15"/>
      <c r="P185" s="19"/>
      <c r="Q185" s="19"/>
      <c r="R185" s="13"/>
      <c r="S185" s="40"/>
      <c r="T185" s="24"/>
    </row>
    <row r="186" spans="1:20" x14ac:dyDescent="0.2">
      <c r="A186" s="22"/>
      <c r="B186" s="13"/>
      <c r="C186" s="13"/>
      <c r="D186" s="33"/>
      <c r="E186" s="38"/>
      <c r="F186" s="35"/>
      <c r="G186" s="14"/>
      <c r="H186" s="13"/>
      <c r="I186" s="17"/>
      <c r="J186" s="13"/>
      <c r="K186" s="13"/>
      <c r="L186" s="13"/>
      <c r="M186" s="13"/>
      <c r="N186" s="13"/>
      <c r="O186" s="15"/>
      <c r="P186" s="19"/>
      <c r="Q186" s="19"/>
      <c r="R186" s="13"/>
      <c r="S186" s="40"/>
      <c r="T186" s="24"/>
    </row>
    <row r="187" spans="1:20" x14ac:dyDescent="0.2">
      <c r="A187" s="22"/>
      <c r="B187" s="13"/>
      <c r="C187" s="13"/>
      <c r="D187" s="33"/>
      <c r="E187" s="38"/>
      <c r="F187" s="35"/>
      <c r="G187" s="14"/>
      <c r="H187" s="13"/>
      <c r="I187" s="17"/>
      <c r="J187" s="13"/>
      <c r="K187" s="13"/>
      <c r="L187" s="13"/>
      <c r="M187" s="13"/>
      <c r="N187" s="13"/>
      <c r="O187" s="15"/>
      <c r="P187" s="19"/>
      <c r="Q187" s="19"/>
      <c r="R187" s="13"/>
      <c r="S187" s="40"/>
      <c r="T187" s="24"/>
    </row>
    <row r="188" spans="1:20" x14ac:dyDescent="0.2">
      <c r="A188" s="22"/>
      <c r="B188" s="13"/>
      <c r="C188" s="13"/>
      <c r="D188" s="33"/>
      <c r="E188" s="38"/>
      <c r="F188" s="35"/>
      <c r="G188" s="14"/>
      <c r="H188" s="13"/>
      <c r="I188" s="17"/>
      <c r="J188" s="13"/>
      <c r="K188" s="13"/>
      <c r="L188" s="13"/>
      <c r="M188" s="13"/>
      <c r="N188" s="13"/>
      <c r="O188" s="15"/>
      <c r="P188" s="19"/>
      <c r="Q188" s="19"/>
      <c r="R188" s="13"/>
      <c r="S188" s="40"/>
      <c r="T188" s="24"/>
    </row>
    <row r="189" spans="1:20" x14ac:dyDescent="0.2">
      <c r="A189" s="22"/>
      <c r="B189" s="13"/>
      <c r="C189" s="13"/>
      <c r="D189" s="33"/>
      <c r="E189" s="38"/>
      <c r="F189" s="35"/>
      <c r="G189" s="14"/>
      <c r="H189" s="13"/>
      <c r="I189" s="17"/>
      <c r="J189" s="13"/>
      <c r="K189" s="13"/>
      <c r="L189" s="13"/>
      <c r="M189" s="13"/>
      <c r="N189" s="13"/>
      <c r="O189" s="15"/>
      <c r="P189" s="19"/>
      <c r="Q189" s="19"/>
      <c r="R189" s="13"/>
      <c r="S189" s="40"/>
      <c r="T189" s="24"/>
    </row>
    <row r="190" spans="1:20" x14ac:dyDescent="0.2">
      <c r="A190" s="22"/>
      <c r="B190" s="13"/>
      <c r="C190" s="13"/>
      <c r="D190" s="33"/>
      <c r="E190" s="38"/>
      <c r="F190" s="35"/>
      <c r="G190" s="14"/>
      <c r="H190" s="13"/>
      <c r="I190" s="17"/>
      <c r="J190" s="13"/>
      <c r="K190" s="13"/>
      <c r="L190" s="13"/>
      <c r="M190" s="13"/>
      <c r="N190" s="13"/>
      <c r="O190" s="15"/>
      <c r="P190" s="19"/>
      <c r="Q190" s="19"/>
      <c r="R190" s="13"/>
      <c r="S190" s="40"/>
      <c r="T190" s="24"/>
    </row>
    <row r="191" spans="1:20" x14ac:dyDescent="0.2">
      <c r="A191" s="22"/>
      <c r="B191" s="13"/>
      <c r="C191" s="13"/>
      <c r="D191" s="33"/>
      <c r="E191" s="38"/>
      <c r="F191" s="35"/>
      <c r="G191" s="14"/>
      <c r="H191" s="13"/>
      <c r="I191" s="17"/>
      <c r="J191" s="13"/>
      <c r="K191" s="13"/>
      <c r="L191" s="13"/>
      <c r="M191" s="13"/>
      <c r="N191" s="13"/>
      <c r="O191" s="15"/>
      <c r="P191" s="19"/>
      <c r="Q191" s="19"/>
      <c r="R191" s="13"/>
      <c r="S191" s="40"/>
      <c r="T191" s="24"/>
    </row>
    <row r="192" spans="1:20" x14ac:dyDescent="0.2">
      <c r="A192" s="22"/>
      <c r="B192" s="13"/>
      <c r="C192" s="13"/>
      <c r="D192" s="33"/>
      <c r="E192" s="38"/>
      <c r="F192" s="35"/>
      <c r="G192" s="14"/>
      <c r="H192" s="13"/>
      <c r="I192" s="17"/>
      <c r="J192" s="13"/>
      <c r="K192" s="13"/>
      <c r="L192" s="13"/>
      <c r="M192" s="13"/>
      <c r="N192" s="13"/>
      <c r="O192" s="15"/>
      <c r="P192" s="19"/>
      <c r="Q192" s="19"/>
      <c r="R192" s="13"/>
      <c r="S192" s="40"/>
      <c r="T192" s="24"/>
    </row>
    <row r="193" spans="1:20" x14ac:dyDescent="0.2">
      <c r="A193" s="22"/>
      <c r="B193" s="13"/>
      <c r="C193" s="13"/>
      <c r="D193" s="33"/>
      <c r="E193" s="38"/>
      <c r="F193" s="35"/>
      <c r="G193" s="14"/>
      <c r="H193" s="13"/>
      <c r="I193" s="17"/>
      <c r="J193" s="13"/>
      <c r="K193" s="13"/>
      <c r="L193" s="13"/>
      <c r="M193" s="13"/>
      <c r="N193" s="13"/>
      <c r="O193" s="15"/>
      <c r="P193" s="19"/>
      <c r="Q193" s="19"/>
      <c r="R193" s="13"/>
      <c r="S193" s="40"/>
      <c r="T193" s="24"/>
    </row>
    <row r="194" spans="1:20" x14ac:dyDescent="0.2">
      <c r="A194" s="22"/>
      <c r="B194" s="13"/>
      <c r="C194" s="13"/>
      <c r="D194" s="33"/>
      <c r="E194" s="38"/>
      <c r="F194" s="35"/>
      <c r="G194" s="14"/>
      <c r="H194" s="13"/>
      <c r="I194" s="17"/>
      <c r="J194" s="13"/>
      <c r="K194" s="13"/>
      <c r="L194" s="13"/>
      <c r="M194" s="13"/>
      <c r="N194" s="13"/>
      <c r="O194" s="15"/>
      <c r="P194" s="19"/>
      <c r="Q194" s="19"/>
      <c r="R194" s="13"/>
      <c r="S194" s="40"/>
      <c r="T194" s="24"/>
    </row>
    <row r="195" spans="1:20" x14ac:dyDescent="0.2">
      <c r="A195" s="22"/>
      <c r="B195" s="13"/>
      <c r="C195" s="13"/>
      <c r="D195" s="33"/>
      <c r="E195" s="38"/>
      <c r="F195" s="35"/>
      <c r="G195" s="14"/>
      <c r="H195" s="13"/>
      <c r="I195" s="17"/>
      <c r="J195" s="13"/>
      <c r="K195" s="13"/>
      <c r="L195" s="13"/>
      <c r="M195" s="13"/>
      <c r="N195" s="13"/>
      <c r="O195" s="15"/>
      <c r="P195" s="19"/>
      <c r="Q195" s="19"/>
      <c r="R195" s="13"/>
      <c r="S195" s="40"/>
      <c r="T195" s="24"/>
    </row>
    <row r="196" spans="1:20" x14ac:dyDescent="0.2">
      <c r="A196" s="22"/>
      <c r="B196" s="13"/>
      <c r="C196" s="13"/>
      <c r="D196" s="33"/>
      <c r="E196" s="38"/>
      <c r="F196" s="35"/>
      <c r="G196" s="14"/>
      <c r="H196" s="13"/>
      <c r="I196" s="17"/>
      <c r="J196" s="13"/>
      <c r="K196" s="13"/>
      <c r="L196" s="13"/>
      <c r="M196" s="13"/>
      <c r="N196" s="13"/>
      <c r="O196" s="15"/>
      <c r="P196" s="19"/>
      <c r="Q196" s="19"/>
      <c r="R196" s="13"/>
      <c r="S196" s="40"/>
      <c r="T196" s="24"/>
    </row>
    <row r="197" spans="1:20" x14ac:dyDescent="0.2">
      <c r="A197" s="22"/>
      <c r="B197" s="13"/>
      <c r="C197" s="13"/>
      <c r="D197" s="33"/>
      <c r="E197" s="38"/>
      <c r="F197" s="35"/>
      <c r="G197" s="14"/>
      <c r="H197" s="13"/>
      <c r="I197" s="17"/>
      <c r="J197" s="13"/>
      <c r="K197" s="13"/>
      <c r="L197" s="13"/>
      <c r="M197" s="13"/>
      <c r="N197" s="13"/>
      <c r="O197" s="15"/>
      <c r="P197" s="19"/>
      <c r="Q197" s="19"/>
      <c r="R197" s="13"/>
      <c r="S197" s="40"/>
      <c r="T197" s="24"/>
    </row>
    <row r="198" spans="1:20" x14ac:dyDescent="0.2">
      <c r="A198" s="22"/>
      <c r="B198" s="13"/>
      <c r="C198" s="13"/>
      <c r="D198" s="33"/>
      <c r="E198" s="38"/>
      <c r="F198" s="35"/>
      <c r="G198" s="14"/>
      <c r="H198" s="13"/>
      <c r="I198" s="17"/>
      <c r="J198" s="13"/>
      <c r="K198" s="13"/>
      <c r="L198" s="13"/>
      <c r="M198" s="13"/>
      <c r="N198" s="13"/>
      <c r="O198" s="15"/>
      <c r="P198" s="19"/>
      <c r="Q198" s="19"/>
      <c r="R198" s="13"/>
      <c r="S198" s="40"/>
      <c r="T198" s="24"/>
    </row>
    <row r="199" spans="1:20" x14ac:dyDescent="0.2">
      <c r="A199" s="22"/>
      <c r="B199" s="13"/>
      <c r="C199" s="13"/>
      <c r="D199" s="33"/>
      <c r="E199" s="38"/>
      <c r="F199" s="35"/>
      <c r="G199" s="14"/>
      <c r="H199" s="13"/>
      <c r="I199" s="17"/>
      <c r="J199" s="13"/>
      <c r="K199" s="13"/>
      <c r="L199" s="13"/>
      <c r="M199" s="13"/>
      <c r="N199" s="13"/>
      <c r="O199" s="15"/>
      <c r="P199" s="19"/>
      <c r="Q199" s="19"/>
      <c r="R199" s="13"/>
      <c r="S199" s="40"/>
      <c r="T199" s="24"/>
    </row>
    <row r="200" spans="1:20" x14ac:dyDescent="0.2">
      <c r="A200" s="22"/>
      <c r="B200" s="13"/>
      <c r="C200" s="13"/>
      <c r="D200" s="33"/>
      <c r="E200" s="38"/>
      <c r="F200" s="35"/>
      <c r="G200" s="14"/>
      <c r="H200" s="13"/>
      <c r="I200" s="17"/>
      <c r="J200" s="13"/>
      <c r="K200" s="13"/>
      <c r="L200" s="13"/>
      <c r="M200" s="13"/>
      <c r="N200" s="13"/>
      <c r="O200" s="15"/>
      <c r="P200" s="19"/>
      <c r="Q200" s="19"/>
      <c r="R200" s="13"/>
      <c r="S200" s="40"/>
      <c r="T200" s="24"/>
    </row>
    <row r="201" spans="1:20" x14ac:dyDescent="0.2">
      <c r="A201" s="22"/>
      <c r="B201" s="13"/>
      <c r="C201" s="13"/>
      <c r="D201" s="33"/>
      <c r="E201" s="38"/>
      <c r="F201" s="35"/>
      <c r="G201" s="14"/>
      <c r="H201" s="13"/>
      <c r="I201" s="17"/>
      <c r="J201" s="13"/>
      <c r="K201" s="13"/>
      <c r="L201" s="13"/>
      <c r="M201" s="13"/>
      <c r="N201" s="13"/>
      <c r="O201" s="15"/>
      <c r="P201" s="19"/>
      <c r="Q201" s="19"/>
      <c r="R201" s="13"/>
      <c r="S201" s="40"/>
      <c r="T201" s="24"/>
    </row>
    <row r="202" spans="1:20" x14ac:dyDescent="0.2">
      <c r="A202" s="22"/>
      <c r="B202" s="13"/>
      <c r="C202" s="13"/>
      <c r="D202" s="33"/>
      <c r="E202" s="38"/>
      <c r="F202" s="35"/>
      <c r="G202" s="14"/>
      <c r="H202" s="13"/>
      <c r="I202" s="17"/>
      <c r="J202" s="13"/>
      <c r="K202" s="13"/>
      <c r="L202" s="13"/>
      <c r="M202" s="13"/>
      <c r="N202" s="13"/>
      <c r="O202" s="15"/>
      <c r="P202" s="19"/>
      <c r="Q202" s="19"/>
      <c r="R202" s="13"/>
      <c r="S202" s="40"/>
      <c r="T202" s="24"/>
    </row>
    <row r="203" spans="1:20" x14ac:dyDescent="0.2">
      <c r="A203" s="22"/>
      <c r="B203" s="13"/>
      <c r="C203" s="13"/>
      <c r="D203" s="33"/>
      <c r="E203" s="38"/>
      <c r="F203" s="35"/>
      <c r="G203" s="14"/>
      <c r="H203" s="13"/>
      <c r="I203" s="17"/>
      <c r="J203" s="13"/>
      <c r="K203" s="13"/>
      <c r="L203" s="13"/>
      <c r="M203" s="13"/>
      <c r="N203" s="13"/>
      <c r="O203" s="15"/>
      <c r="P203" s="19"/>
      <c r="Q203" s="19"/>
      <c r="R203" s="13"/>
      <c r="S203" s="40"/>
      <c r="T203" s="24"/>
    </row>
    <row r="204" spans="1:20" x14ac:dyDescent="0.2">
      <c r="A204" s="22"/>
      <c r="B204" s="13"/>
      <c r="C204" s="13"/>
      <c r="D204" s="33"/>
      <c r="E204" s="38"/>
      <c r="F204" s="35"/>
      <c r="G204" s="14"/>
      <c r="H204" s="13"/>
      <c r="I204" s="17"/>
      <c r="J204" s="13"/>
      <c r="K204" s="13"/>
      <c r="L204" s="13"/>
      <c r="M204" s="13"/>
      <c r="N204" s="13"/>
      <c r="O204" s="15"/>
      <c r="P204" s="19"/>
      <c r="Q204" s="19"/>
      <c r="R204" s="13"/>
      <c r="S204" s="40"/>
      <c r="T204" s="24"/>
    </row>
    <row r="205" spans="1:20" x14ac:dyDescent="0.2">
      <c r="A205" s="22"/>
      <c r="B205" s="13"/>
      <c r="C205" s="13"/>
      <c r="D205" s="33"/>
      <c r="E205" s="38"/>
      <c r="F205" s="35"/>
      <c r="G205" s="14"/>
      <c r="H205" s="13"/>
      <c r="I205" s="17"/>
      <c r="J205" s="13"/>
      <c r="K205" s="13"/>
      <c r="L205" s="13"/>
      <c r="M205" s="13"/>
      <c r="N205" s="13"/>
      <c r="O205" s="15"/>
      <c r="P205" s="19"/>
      <c r="Q205" s="19"/>
      <c r="R205" s="13"/>
      <c r="S205" s="40"/>
      <c r="T205" s="24"/>
    </row>
    <row r="206" spans="1:20" x14ac:dyDescent="0.2">
      <c r="A206" s="22"/>
      <c r="B206" s="13"/>
      <c r="C206" s="13"/>
      <c r="D206" s="33"/>
      <c r="E206" s="38"/>
      <c r="F206" s="35"/>
      <c r="G206" s="14"/>
      <c r="H206" s="13"/>
      <c r="I206" s="17"/>
      <c r="J206" s="13"/>
      <c r="K206" s="13"/>
      <c r="L206" s="13"/>
      <c r="M206" s="13"/>
      <c r="N206" s="13"/>
      <c r="O206" s="15"/>
      <c r="P206" s="19"/>
      <c r="Q206" s="19"/>
      <c r="R206" s="13"/>
      <c r="S206" s="40"/>
      <c r="T206" s="24"/>
    </row>
    <row r="207" spans="1:20" x14ac:dyDescent="0.2">
      <c r="A207" s="22"/>
      <c r="B207" s="13"/>
      <c r="C207" s="13"/>
      <c r="D207" s="33"/>
      <c r="E207" s="38"/>
      <c r="F207" s="35"/>
      <c r="G207" s="14"/>
      <c r="H207" s="13"/>
      <c r="I207" s="17"/>
      <c r="J207" s="13"/>
      <c r="K207" s="13"/>
      <c r="L207" s="13"/>
      <c r="M207" s="13"/>
      <c r="N207" s="13"/>
      <c r="O207" s="15"/>
      <c r="P207" s="19"/>
      <c r="Q207" s="19"/>
      <c r="R207" s="13"/>
      <c r="S207" s="40"/>
      <c r="T207" s="24"/>
    </row>
    <row r="208" spans="1:20" x14ac:dyDescent="0.2">
      <c r="A208" s="22"/>
      <c r="B208" s="13"/>
      <c r="C208" s="13"/>
      <c r="D208" s="33"/>
      <c r="E208" s="38"/>
      <c r="F208" s="35"/>
      <c r="G208" s="14"/>
      <c r="H208" s="13"/>
      <c r="I208" s="17"/>
      <c r="J208" s="13"/>
      <c r="K208" s="13"/>
      <c r="L208" s="13"/>
      <c r="M208" s="13"/>
      <c r="N208" s="13"/>
      <c r="O208" s="15"/>
      <c r="P208" s="19"/>
      <c r="Q208" s="19"/>
      <c r="R208" s="13"/>
      <c r="S208" s="40"/>
      <c r="T208" s="24"/>
    </row>
    <row r="209" spans="1:20" x14ac:dyDescent="0.2">
      <c r="A209" s="22"/>
      <c r="B209" s="13"/>
      <c r="C209" s="13"/>
      <c r="D209" s="33"/>
      <c r="E209" s="38"/>
      <c r="F209" s="35"/>
      <c r="G209" s="14"/>
      <c r="H209" s="13"/>
      <c r="I209" s="17"/>
      <c r="J209" s="13"/>
      <c r="K209" s="13"/>
      <c r="L209" s="13"/>
      <c r="M209" s="13"/>
      <c r="N209" s="13"/>
      <c r="O209" s="15"/>
      <c r="P209" s="19"/>
      <c r="Q209" s="19"/>
      <c r="R209" s="13"/>
      <c r="S209" s="40"/>
      <c r="T209" s="24"/>
    </row>
    <row r="210" spans="1:20" x14ac:dyDescent="0.2">
      <c r="A210" s="22"/>
      <c r="B210" s="13"/>
      <c r="C210" s="13"/>
      <c r="D210" s="33"/>
      <c r="E210" s="38"/>
      <c r="F210" s="35"/>
      <c r="G210" s="14"/>
      <c r="H210" s="13"/>
      <c r="I210" s="17"/>
      <c r="J210" s="13"/>
      <c r="K210" s="13"/>
      <c r="L210" s="13"/>
      <c r="M210" s="13"/>
      <c r="N210" s="13"/>
      <c r="O210" s="15"/>
      <c r="P210" s="19"/>
      <c r="Q210" s="19"/>
      <c r="R210" s="13"/>
      <c r="S210" s="40"/>
      <c r="T210" s="24"/>
    </row>
    <row r="211" spans="1:20" x14ac:dyDescent="0.2">
      <c r="A211" s="22"/>
      <c r="B211" s="13"/>
      <c r="C211" s="13"/>
      <c r="D211" s="33"/>
      <c r="E211" s="38"/>
      <c r="F211" s="35"/>
      <c r="G211" s="14"/>
      <c r="H211" s="13"/>
      <c r="I211" s="17"/>
      <c r="J211" s="13"/>
      <c r="K211" s="13"/>
      <c r="L211" s="13"/>
      <c r="M211" s="13"/>
      <c r="N211" s="13"/>
      <c r="O211" s="15"/>
      <c r="P211" s="19"/>
      <c r="Q211" s="19"/>
      <c r="R211" s="13"/>
      <c r="S211" s="40"/>
      <c r="T211" s="24"/>
    </row>
    <row r="212" spans="1:20" x14ac:dyDescent="0.2">
      <c r="A212" s="22"/>
      <c r="B212" s="13"/>
      <c r="C212" s="13"/>
      <c r="D212" s="33"/>
      <c r="E212" s="38"/>
      <c r="F212" s="35"/>
      <c r="G212" s="14"/>
      <c r="H212" s="13"/>
      <c r="I212" s="17"/>
      <c r="J212" s="13"/>
      <c r="K212" s="13"/>
      <c r="L212" s="13"/>
      <c r="M212" s="13"/>
      <c r="N212" s="13"/>
      <c r="O212" s="15"/>
      <c r="P212" s="19"/>
      <c r="Q212" s="19"/>
      <c r="R212" s="13"/>
      <c r="S212" s="40"/>
      <c r="T212" s="24"/>
    </row>
    <row r="213" spans="1:20" x14ac:dyDescent="0.2">
      <c r="A213" s="22"/>
      <c r="B213" s="13"/>
      <c r="C213" s="13"/>
      <c r="D213" s="33"/>
      <c r="E213" s="38"/>
      <c r="F213" s="35"/>
      <c r="G213" s="14"/>
      <c r="H213" s="13"/>
      <c r="I213" s="17"/>
      <c r="J213" s="13"/>
      <c r="K213" s="13"/>
      <c r="L213" s="13"/>
      <c r="M213" s="13"/>
      <c r="N213" s="13"/>
      <c r="O213" s="15"/>
      <c r="P213" s="19"/>
      <c r="Q213" s="19"/>
      <c r="R213" s="13"/>
      <c r="S213" s="40"/>
      <c r="T213" s="24"/>
    </row>
    <row r="214" spans="1:20" x14ac:dyDescent="0.2">
      <c r="A214" s="22"/>
      <c r="B214" s="13"/>
      <c r="C214" s="13"/>
      <c r="D214" s="33"/>
      <c r="E214" s="38"/>
      <c r="F214" s="35"/>
      <c r="G214" s="14"/>
      <c r="H214" s="13"/>
      <c r="I214" s="17"/>
      <c r="J214" s="13"/>
      <c r="K214" s="13"/>
      <c r="L214" s="13"/>
      <c r="M214" s="13"/>
      <c r="N214" s="13"/>
      <c r="O214" s="15"/>
      <c r="P214" s="19"/>
      <c r="Q214" s="19"/>
      <c r="R214" s="13"/>
      <c r="S214" s="40"/>
      <c r="T214" s="24"/>
    </row>
    <row r="215" spans="1:20" x14ac:dyDescent="0.2">
      <c r="A215" s="22"/>
      <c r="B215" s="13"/>
      <c r="C215" s="13"/>
      <c r="D215" s="33"/>
      <c r="E215" s="38"/>
      <c r="F215" s="35"/>
      <c r="G215" s="14"/>
      <c r="H215" s="13"/>
      <c r="I215" s="17"/>
      <c r="J215" s="13"/>
      <c r="K215" s="13"/>
      <c r="L215" s="13"/>
      <c r="M215" s="13"/>
      <c r="N215" s="13"/>
      <c r="O215" s="15"/>
      <c r="P215" s="19"/>
      <c r="Q215" s="19"/>
      <c r="R215" s="13"/>
      <c r="S215" s="40"/>
      <c r="T215" s="24"/>
    </row>
    <row r="216" spans="1:20" x14ac:dyDescent="0.2">
      <c r="A216" s="22"/>
      <c r="B216" s="13"/>
      <c r="C216" s="13"/>
      <c r="D216" s="33"/>
      <c r="E216" s="38"/>
      <c r="F216" s="35"/>
      <c r="G216" s="14"/>
      <c r="H216" s="13"/>
      <c r="I216" s="17"/>
      <c r="J216" s="13"/>
      <c r="K216" s="13"/>
      <c r="L216" s="13"/>
      <c r="M216" s="13"/>
      <c r="N216" s="13"/>
      <c r="O216" s="15"/>
      <c r="P216" s="19"/>
      <c r="Q216" s="19"/>
      <c r="R216" s="13"/>
      <c r="S216" s="40"/>
      <c r="T216" s="24"/>
    </row>
    <row r="217" spans="1:20" x14ac:dyDescent="0.2">
      <c r="A217" s="22"/>
      <c r="B217" s="13"/>
      <c r="C217" s="13"/>
      <c r="D217" s="33"/>
      <c r="E217" s="38"/>
      <c r="F217" s="35"/>
      <c r="G217" s="14"/>
      <c r="H217" s="13"/>
      <c r="I217" s="17"/>
      <c r="J217" s="13"/>
      <c r="K217" s="13"/>
      <c r="L217" s="13"/>
      <c r="M217" s="13"/>
      <c r="N217" s="13"/>
      <c r="O217" s="15"/>
      <c r="P217" s="19"/>
      <c r="Q217" s="19"/>
      <c r="R217" s="13"/>
      <c r="S217" s="40"/>
      <c r="T217" s="24"/>
    </row>
    <row r="218" spans="1:20" x14ac:dyDescent="0.2">
      <c r="A218" s="22"/>
      <c r="B218" s="13"/>
      <c r="C218" s="13"/>
      <c r="D218" s="33"/>
      <c r="E218" s="38"/>
      <c r="F218" s="35"/>
      <c r="G218" s="14"/>
      <c r="H218" s="13"/>
      <c r="I218" s="17"/>
      <c r="J218" s="13"/>
      <c r="K218" s="13"/>
      <c r="L218" s="13"/>
      <c r="M218" s="13"/>
      <c r="N218" s="13"/>
      <c r="O218" s="15"/>
      <c r="P218" s="19"/>
      <c r="Q218" s="19"/>
      <c r="R218" s="13"/>
      <c r="S218" s="40"/>
      <c r="T218" s="24"/>
    </row>
    <row r="219" spans="1:20" x14ac:dyDescent="0.2">
      <c r="A219" s="22"/>
      <c r="B219" s="13"/>
      <c r="C219" s="13"/>
      <c r="D219" s="33"/>
      <c r="E219" s="38"/>
      <c r="F219" s="35"/>
      <c r="G219" s="14"/>
      <c r="H219" s="13"/>
      <c r="I219" s="17"/>
      <c r="J219" s="13"/>
      <c r="K219" s="13"/>
      <c r="L219" s="13"/>
      <c r="M219" s="13"/>
      <c r="N219" s="13"/>
      <c r="O219" s="15"/>
      <c r="P219" s="19"/>
      <c r="Q219" s="19"/>
      <c r="R219" s="13"/>
      <c r="S219" s="40"/>
      <c r="T219" s="24"/>
    </row>
    <row r="220" spans="1:20" x14ac:dyDescent="0.2">
      <c r="A220" s="22"/>
      <c r="B220" s="13"/>
      <c r="C220" s="13"/>
      <c r="D220" s="33"/>
      <c r="E220" s="38"/>
      <c r="F220" s="35"/>
      <c r="G220" s="14"/>
      <c r="H220" s="13"/>
      <c r="I220" s="17"/>
      <c r="J220" s="13"/>
      <c r="K220" s="13"/>
      <c r="L220" s="13"/>
      <c r="M220" s="13"/>
      <c r="N220" s="13"/>
      <c r="O220" s="15"/>
      <c r="P220" s="19"/>
      <c r="Q220" s="19"/>
      <c r="R220" s="13"/>
      <c r="S220" s="40"/>
      <c r="T220" s="24"/>
    </row>
    <row r="221" spans="1:20" x14ac:dyDescent="0.2">
      <c r="A221" s="22"/>
      <c r="B221" s="13"/>
      <c r="C221" s="13"/>
      <c r="D221" s="33"/>
      <c r="E221" s="38"/>
      <c r="F221" s="35"/>
      <c r="G221" s="14"/>
      <c r="H221" s="13"/>
      <c r="I221" s="17"/>
      <c r="J221" s="13"/>
      <c r="K221" s="13"/>
      <c r="L221" s="13"/>
      <c r="M221" s="13"/>
      <c r="N221" s="13"/>
      <c r="O221" s="15"/>
      <c r="P221" s="19"/>
      <c r="Q221" s="19"/>
      <c r="R221" s="13"/>
      <c r="S221" s="40"/>
      <c r="T221" s="24"/>
    </row>
    <row r="222" spans="1:20" x14ac:dyDescent="0.2">
      <c r="A222" s="22"/>
      <c r="B222" s="13"/>
      <c r="C222" s="13"/>
      <c r="D222" s="33"/>
      <c r="E222" s="38"/>
      <c r="F222" s="35"/>
      <c r="G222" s="14"/>
      <c r="H222" s="13"/>
      <c r="I222" s="17"/>
      <c r="J222" s="13"/>
      <c r="K222" s="13"/>
      <c r="L222" s="13"/>
      <c r="M222" s="13"/>
      <c r="N222" s="13"/>
      <c r="O222" s="15"/>
      <c r="P222" s="19"/>
      <c r="Q222" s="19"/>
      <c r="R222" s="13"/>
      <c r="S222" s="40"/>
      <c r="T222" s="24"/>
    </row>
    <row r="223" spans="1:20" x14ac:dyDescent="0.2">
      <c r="A223" s="22"/>
      <c r="B223" s="13"/>
      <c r="C223" s="13"/>
      <c r="D223" s="33"/>
      <c r="E223" s="38"/>
      <c r="F223" s="35"/>
      <c r="G223" s="14"/>
      <c r="H223" s="13"/>
      <c r="I223" s="17"/>
      <c r="J223" s="13"/>
      <c r="K223" s="13"/>
      <c r="L223" s="13"/>
      <c r="M223" s="13"/>
      <c r="N223" s="13"/>
      <c r="O223" s="15"/>
      <c r="P223" s="19"/>
      <c r="Q223" s="19"/>
      <c r="R223" s="13"/>
      <c r="S223" s="40"/>
      <c r="T223" s="24"/>
    </row>
    <row r="224" spans="1:20" x14ac:dyDescent="0.2">
      <c r="A224" s="22"/>
      <c r="B224" s="13"/>
      <c r="C224" s="13"/>
      <c r="D224" s="33"/>
      <c r="E224" s="38"/>
      <c r="F224" s="35"/>
      <c r="G224" s="14"/>
      <c r="H224" s="13"/>
      <c r="I224" s="17"/>
      <c r="J224" s="13"/>
      <c r="K224" s="13"/>
      <c r="L224" s="13"/>
      <c r="M224" s="13"/>
      <c r="N224" s="13"/>
      <c r="O224" s="15"/>
      <c r="P224" s="19"/>
      <c r="Q224" s="19"/>
      <c r="R224" s="13"/>
      <c r="S224" s="40"/>
      <c r="T224" s="24"/>
    </row>
    <row r="225" spans="1:20" x14ac:dyDescent="0.2">
      <c r="A225" s="22"/>
      <c r="B225" s="13"/>
      <c r="C225" s="13"/>
      <c r="D225" s="33"/>
      <c r="E225" s="38"/>
      <c r="F225" s="35"/>
      <c r="G225" s="14"/>
      <c r="H225" s="13"/>
      <c r="I225" s="17"/>
      <c r="J225" s="13"/>
      <c r="K225" s="13"/>
      <c r="L225" s="13"/>
      <c r="M225" s="13"/>
      <c r="N225" s="13"/>
      <c r="O225" s="15"/>
      <c r="P225" s="19"/>
      <c r="Q225" s="19"/>
      <c r="R225" s="13"/>
      <c r="S225" s="40"/>
      <c r="T225" s="24"/>
    </row>
    <row r="226" spans="1:20" x14ac:dyDescent="0.2">
      <c r="A226" s="22"/>
      <c r="B226" s="13"/>
      <c r="C226" s="13"/>
      <c r="D226" s="33"/>
      <c r="E226" s="38"/>
      <c r="F226" s="35"/>
      <c r="G226" s="14"/>
      <c r="H226" s="13"/>
      <c r="I226" s="17"/>
      <c r="J226" s="13"/>
      <c r="K226" s="13"/>
      <c r="L226" s="13"/>
      <c r="M226" s="13"/>
      <c r="N226" s="13"/>
      <c r="O226" s="15"/>
      <c r="P226" s="19"/>
      <c r="Q226" s="19"/>
      <c r="R226" s="13"/>
      <c r="S226" s="40"/>
      <c r="T226" s="24"/>
    </row>
    <row r="227" spans="1:20" x14ac:dyDescent="0.2">
      <c r="A227" s="22"/>
      <c r="B227" s="13"/>
      <c r="C227" s="13"/>
      <c r="D227" s="33"/>
      <c r="E227" s="38"/>
      <c r="F227" s="35"/>
      <c r="G227" s="14"/>
      <c r="H227" s="13"/>
      <c r="I227" s="17"/>
      <c r="J227" s="13"/>
      <c r="K227" s="13"/>
      <c r="L227" s="13"/>
      <c r="M227" s="13"/>
      <c r="N227" s="13"/>
      <c r="O227" s="15"/>
      <c r="P227" s="19"/>
      <c r="Q227" s="19"/>
      <c r="R227" s="13"/>
      <c r="S227" s="40"/>
      <c r="T227" s="24"/>
    </row>
    <row r="228" spans="1:20" x14ac:dyDescent="0.2">
      <c r="A228" s="22"/>
      <c r="B228" s="13"/>
      <c r="C228" s="13"/>
      <c r="D228" s="33"/>
      <c r="E228" s="38"/>
      <c r="F228" s="35"/>
      <c r="G228" s="14"/>
      <c r="H228" s="13"/>
      <c r="I228" s="17"/>
      <c r="J228" s="13"/>
      <c r="K228" s="13"/>
      <c r="L228" s="13"/>
      <c r="M228" s="13"/>
      <c r="N228" s="13"/>
      <c r="O228" s="15"/>
      <c r="P228" s="19"/>
      <c r="Q228" s="19"/>
      <c r="R228" s="13"/>
      <c r="S228" s="40"/>
      <c r="T228" s="24"/>
    </row>
    <row r="229" spans="1:20" x14ac:dyDescent="0.2">
      <c r="A229" s="22"/>
      <c r="B229" s="13"/>
      <c r="C229" s="13"/>
      <c r="D229" s="33"/>
      <c r="E229" s="38"/>
      <c r="F229" s="35"/>
      <c r="G229" s="14"/>
      <c r="H229" s="13"/>
      <c r="I229" s="17"/>
      <c r="J229" s="13"/>
      <c r="K229" s="13"/>
      <c r="L229" s="13"/>
      <c r="M229" s="13"/>
      <c r="N229" s="13"/>
      <c r="O229" s="15"/>
      <c r="P229" s="19"/>
      <c r="Q229" s="19"/>
      <c r="R229" s="13"/>
      <c r="S229" s="40"/>
      <c r="T229" s="24"/>
    </row>
    <row r="230" spans="1:20" x14ac:dyDescent="0.2">
      <c r="A230" s="22"/>
      <c r="B230" s="13"/>
      <c r="C230" s="13"/>
      <c r="D230" s="33"/>
      <c r="E230" s="38"/>
      <c r="F230" s="35"/>
      <c r="G230" s="14"/>
      <c r="H230" s="13"/>
      <c r="I230" s="17"/>
      <c r="J230" s="13"/>
      <c r="K230" s="13"/>
      <c r="L230" s="13"/>
      <c r="M230" s="13"/>
      <c r="N230" s="13"/>
      <c r="O230" s="15"/>
      <c r="P230" s="19"/>
      <c r="Q230" s="19"/>
      <c r="R230" s="13"/>
      <c r="S230" s="40"/>
      <c r="T230" s="24"/>
    </row>
    <row r="231" spans="1:20" x14ac:dyDescent="0.2">
      <c r="A231" s="22"/>
      <c r="B231" s="13"/>
      <c r="C231" s="13"/>
      <c r="D231" s="33"/>
      <c r="E231" s="38"/>
      <c r="F231" s="35"/>
      <c r="G231" s="14"/>
      <c r="H231" s="13"/>
      <c r="I231" s="17"/>
      <c r="J231" s="13"/>
      <c r="K231" s="13"/>
      <c r="L231" s="13"/>
      <c r="M231" s="13"/>
      <c r="N231" s="13"/>
      <c r="O231" s="15"/>
      <c r="P231" s="19"/>
      <c r="Q231" s="19"/>
      <c r="R231" s="13"/>
      <c r="S231" s="40"/>
      <c r="T231" s="24"/>
    </row>
    <row r="232" spans="1:20" x14ac:dyDescent="0.2">
      <c r="A232" s="22"/>
      <c r="B232" s="13"/>
      <c r="C232" s="13"/>
      <c r="D232" s="33"/>
      <c r="E232" s="38"/>
      <c r="F232" s="35"/>
      <c r="G232" s="14"/>
      <c r="H232" s="13"/>
      <c r="I232" s="17"/>
      <c r="J232" s="13"/>
      <c r="K232" s="13"/>
      <c r="L232" s="13"/>
      <c r="M232" s="13"/>
      <c r="N232" s="13"/>
      <c r="O232" s="15"/>
      <c r="P232" s="19"/>
      <c r="Q232" s="19"/>
      <c r="R232" s="13"/>
      <c r="S232" s="40"/>
      <c r="T232" s="24"/>
    </row>
    <row r="233" spans="1:20" x14ac:dyDescent="0.2">
      <c r="A233" s="22"/>
      <c r="B233" s="13"/>
      <c r="C233" s="13"/>
      <c r="D233" s="33"/>
      <c r="E233" s="38"/>
      <c r="F233" s="35"/>
      <c r="G233" s="14"/>
      <c r="H233" s="13"/>
      <c r="I233" s="17"/>
      <c r="J233" s="13"/>
      <c r="K233" s="13"/>
      <c r="L233" s="13"/>
      <c r="M233" s="13"/>
      <c r="N233" s="13"/>
      <c r="O233" s="15"/>
      <c r="P233" s="19"/>
      <c r="Q233" s="19"/>
      <c r="R233" s="13"/>
      <c r="S233" s="40"/>
      <c r="T233" s="24"/>
    </row>
    <row r="234" spans="1:20" x14ac:dyDescent="0.2">
      <c r="A234" s="22"/>
      <c r="B234" s="13"/>
      <c r="C234" s="13"/>
      <c r="D234" s="33"/>
      <c r="E234" s="38"/>
      <c r="F234" s="35"/>
      <c r="G234" s="14"/>
      <c r="H234" s="13"/>
      <c r="I234" s="17"/>
      <c r="J234" s="13"/>
      <c r="K234" s="13"/>
      <c r="L234" s="13"/>
      <c r="M234" s="13"/>
      <c r="N234" s="13"/>
      <c r="O234" s="15"/>
      <c r="P234" s="19"/>
      <c r="Q234" s="19"/>
      <c r="R234" s="13"/>
      <c r="S234" s="40"/>
      <c r="T234" s="24"/>
    </row>
    <row r="235" spans="1:20" x14ac:dyDescent="0.2">
      <c r="A235" s="22"/>
      <c r="B235" s="13"/>
      <c r="C235" s="13"/>
      <c r="D235" s="33"/>
      <c r="E235" s="38"/>
      <c r="F235" s="35"/>
      <c r="G235" s="14"/>
      <c r="H235" s="13"/>
      <c r="I235" s="17"/>
      <c r="J235" s="13"/>
      <c r="K235" s="13"/>
      <c r="L235" s="13"/>
      <c r="M235" s="13"/>
      <c r="N235" s="13"/>
      <c r="O235" s="15"/>
      <c r="P235" s="19"/>
      <c r="Q235" s="19"/>
      <c r="R235" s="13"/>
      <c r="S235" s="40"/>
      <c r="T235" s="24"/>
    </row>
    <row r="236" spans="1:20" x14ac:dyDescent="0.2">
      <c r="A236" s="22"/>
      <c r="B236" s="13"/>
      <c r="C236" s="13"/>
      <c r="D236" s="33"/>
      <c r="E236" s="38"/>
      <c r="F236" s="35"/>
      <c r="G236" s="14"/>
      <c r="H236" s="13"/>
      <c r="I236" s="17"/>
      <c r="J236" s="13"/>
      <c r="K236" s="13"/>
      <c r="L236" s="13"/>
      <c r="M236" s="13"/>
      <c r="N236" s="13"/>
      <c r="O236" s="15"/>
      <c r="P236" s="19"/>
      <c r="Q236" s="19"/>
      <c r="R236" s="13"/>
      <c r="S236" s="40"/>
      <c r="T236" s="24"/>
    </row>
    <row r="237" spans="1:20" x14ac:dyDescent="0.2">
      <c r="A237" s="22"/>
      <c r="B237" s="13"/>
      <c r="C237" s="13"/>
      <c r="D237" s="33"/>
      <c r="E237" s="38"/>
      <c r="F237" s="35"/>
      <c r="G237" s="14"/>
      <c r="H237" s="13"/>
      <c r="I237" s="17"/>
      <c r="J237" s="13"/>
      <c r="K237" s="13"/>
      <c r="L237" s="13"/>
      <c r="M237" s="13"/>
      <c r="N237" s="13"/>
      <c r="O237" s="15"/>
      <c r="P237" s="19"/>
      <c r="Q237" s="19"/>
      <c r="R237" s="13"/>
      <c r="S237" s="40"/>
      <c r="T237" s="24"/>
    </row>
    <row r="238" spans="1:20" x14ac:dyDescent="0.2">
      <c r="A238" s="22"/>
      <c r="B238" s="13"/>
      <c r="C238" s="13"/>
      <c r="D238" s="33"/>
      <c r="E238" s="38"/>
      <c r="F238" s="35"/>
      <c r="G238" s="14"/>
      <c r="H238" s="13"/>
      <c r="I238" s="17"/>
      <c r="J238" s="13"/>
      <c r="K238" s="13"/>
      <c r="L238" s="13"/>
      <c r="M238" s="13"/>
      <c r="N238" s="13"/>
      <c r="O238" s="15"/>
      <c r="P238" s="19"/>
      <c r="Q238" s="19"/>
      <c r="R238" s="13"/>
      <c r="S238" s="40"/>
      <c r="T238" s="24"/>
    </row>
    <row r="239" spans="1:20" x14ac:dyDescent="0.2">
      <c r="A239" s="22"/>
      <c r="B239" s="13"/>
      <c r="C239" s="13"/>
      <c r="D239" s="33"/>
      <c r="E239" s="38"/>
      <c r="F239" s="35"/>
      <c r="G239" s="14"/>
      <c r="H239" s="13"/>
      <c r="I239" s="17"/>
      <c r="J239" s="13"/>
      <c r="K239" s="13"/>
      <c r="L239" s="13"/>
      <c r="M239" s="13"/>
      <c r="N239" s="13"/>
      <c r="O239" s="15"/>
      <c r="P239" s="19"/>
      <c r="Q239" s="19"/>
      <c r="R239" s="13"/>
      <c r="S239" s="40"/>
      <c r="T239" s="24"/>
    </row>
    <row r="240" spans="1:20" x14ac:dyDescent="0.2">
      <c r="A240" s="22"/>
      <c r="B240" s="13"/>
      <c r="C240" s="13"/>
      <c r="D240" s="33"/>
      <c r="E240" s="38"/>
      <c r="F240" s="35"/>
      <c r="G240" s="14"/>
      <c r="H240" s="13"/>
      <c r="I240" s="17"/>
      <c r="J240" s="13"/>
      <c r="K240" s="13"/>
      <c r="L240" s="13"/>
      <c r="M240" s="13"/>
      <c r="N240" s="13"/>
      <c r="O240" s="15"/>
      <c r="P240" s="19"/>
      <c r="Q240" s="19"/>
      <c r="R240" s="13"/>
      <c r="S240" s="40"/>
      <c r="T240" s="24"/>
    </row>
    <row r="241" spans="1:20" x14ac:dyDescent="0.2">
      <c r="A241" s="22"/>
      <c r="B241" s="13"/>
      <c r="C241" s="13"/>
      <c r="D241" s="33"/>
      <c r="E241" s="38"/>
      <c r="F241" s="35"/>
      <c r="G241" s="14"/>
      <c r="H241" s="13"/>
      <c r="I241" s="17"/>
      <c r="J241" s="13"/>
      <c r="K241" s="13"/>
      <c r="L241" s="13"/>
      <c r="M241" s="13"/>
      <c r="N241" s="13"/>
      <c r="O241" s="15"/>
      <c r="P241" s="19"/>
      <c r="Q241" s="19"/>
      <c r="R241" s="13"/>
      <c r="S241" s="40"/>
      <c r="T241" s="24"/>
    </row>
    <row r="242" spans="1:20" x14ac:dyDescent="0.2">
      <c r="A242" s="22"/>
      <c r="B242" s="13"/>
      <c r="C242" s="13"/>
      <c r="D242" s="33"/>
      <c r="E242" s="38"/>
      <c r="F242" s="35"/>
      <c r="G242" s="14"/>
      <c r="H242" s="13"/>
      <c r="I242" s="17"/>
      <c r="J242" s="13"/>
      <c r="K242" s="13"/>
      <c r="L242" s="13"/>
      <c r="M242" s="13"/>
      <c r="N242" s="13"/>
      <c r="O242" s="15"/>
      <c r="P242" s="19"/>
      <c r="Q242" s="19"/>
      <c r="R242" s="13"/>
      <c r="S242" s="40"/>
      <c r="T242" s="24"/>
    </row>
    <row r="243" spans="1:20" x14ac:dyDescent="0.2">
      <c r="A243" s="22"/>
      <c r="B243" s="13"/>
      <c r="C243" s="13"/>
      <c r="D243" s="33"/>
      <c r="E243" s="38"/>
      <c r="F243" s="35"/>
      <c r="G243" s="14"/>
      <c r="H243" s="13"/>
      <c r="I243" s="17"/>
      <c r="J243" s="13"/>
      <c r="K243" s="13"/>
      <c r="L243" s="13"/>
      <c r="M243" s="13"/>
      <c r="N243" s="13"/>
      <c r="O243" s="15"/>
      <c r="P243" s="19"/>
      <c r="Q243" s="19"/>
      <c r="R243" s="13"/>
      <c r="S243" s="40"/>
      <c r="T243" s="24"/>
    </row>
    <row r="244" spans="1:20" x14ac:dyDescent="0.2">
      <c r="A244" s="22"/>
      <c r="B244" s="13"/>
      <c r="C244" s="13"/>
      <c r="D244" s="33"/>
      <c r="E244" s="38"/>
      <c r="F244" s="35"/>
      <c r="G244" s="14"/>
      <c r="H244" s="13"/>
      <c r="I244" s="17"/>
      <c r="J244" s="13"/>
      <c r="K244" s="13"/>
      <c r="L244" s="13"/>
      <c r="M244" s="13"/>
      <c r="N244" s="13"/>
      <c r="O244" s="15"/>
      <c r="P244" s="19"/>
      <c r="Q244" s="19"/>
      <c r="R244" s="13"/>
      <c r="S244" s="40"/>
      <c r="T244" s="24"/>
    </row>
    <row r="245" spans="1:20" x14ac:dyDescent="0.2">
      <c r="A245" s="22"/>
      <c r="B245" s="13"/>
      <c r="C245" s="13"/>
      <c r="D245" s="33"/>
      <c r="E245" s="38"/>
      <c r="F245" s="35"/>
      <c r="G245" s="14"/>
      <c r="H245" s="13"/>
      <c r="I245" s="17"/>
      <c r="J245" s="13"/>
      <c r="K245" s="13"/>
      <c r="L245" s="13"/>
      <c r="M245" s="13"/>
      <c r="N245" s="13"/>
      <c r="O245" s="15"/>
      <c r="P245" s="19"/>
      <c r="Q245" s="19"/>
      <c r="R245" s="13"/>
      <c r="S245" s="40"/>
      <c r="T245" s="24"/>
    </row>
    <row r="246" spans="1:20" x14ac:dyDescent="0.2">
      <c r="A246" s="22"/>
      <c r="B246" s="13"/>
      <c r="C246" s="13"/>
      <c r="D246" s="33"/>
      <c r="E246" s="37"/>
      <c r="F246" s="35"/>
      <c r="G246" s="14"/>
      <c r="H246" s="13"/>
      <c r="I246" s="17"/>
      <c r="J246" s="13"/>
      <c r="K246" s="13"/>
      <c r="L246" s="13"/>
      <c r="M246" s="13"/>
      <c r="N246" s="13"/>
      <c r="O246" s="15"/>
      <c r="P246" s="19"/>
      <c r="Q246" s="19"/>
      <c r="R246" s="13"/>
      <c r="S246" s="40"/>
      <c r="T246" s="24"/>
    </row>
    <row r="247" spans="1:20" x14ac:dyDescent="0.2">
      <c r="A247" s="22"/>
      <c r="B247" s="13"/>
      <c r="C247" s="13"/>
      <c r="D247" s="33"/>
      <c r="E247" s="37"/>
      <c r="F247" s="35"/>
      <c r="G247" s="14"/>
      <c r="H247" s="13"/>
      <c r="I247" s="17"/>
      <c r="J247" s="13"/>
      <c r="K247" s="13"/>
      <c r="L247" s="13"/>
      <c r="M247" s="13"/>
      <c r="N247" s="13"/>
      <c r="O247" s="15"/>
      <c r="P247" s="19"/>
      <c r="Q247" s="19"/>
      <c r="R247" s="13"/>
      <c r="S247" s="40"/>
      <c r="T247" s="24"/>
    </row>
    <row r="248" spans="1:20" x14ac:dyDescent="0.2">
      <c r="A248" s="22"/>
      <c r="B248" s="13"/>
      <c r="C248" s="13"/>
      <c r="D248" s="33"/>
      <c r="E248" s="37"/>
      <c r="F248" s="35"/>
      <c r="G248" s="14"/>
      <c r="H248" s="13"/>
      <c r="I248" s="17"/>
      <c r="J248" s="13"/>
      <c r="K248" s="13"/>
      <c r="L248" s="13"/>
      <c r="M248" s="13"/>
      <c r="N248" s="13"/>
      <c r="O248" s="15"/>
      <c r="P248" s="19"/>
      <c r="Q248" s="19"/>
      <c r="R248" s="13"/>
      <c r="S248" s="40"/>
      <c r="T248" s="24"/>
    </row>
    <row r="249" spans="1:20" x14ac:dyDescent="0.2">
      <c r="A249" s="22"/>
      <c r="B249" s="13"/>
      <c r="C249" s="13"/>
      <c r="D249" s="33"/>
      <c r="E249" s="37"/>
      <c r="F249" s="35"/>
      <c r="G249" s="14"/>
      <c r="H249" s="13"/>
      <c r="I249" s="17"/>
      <c r="J249" s="13"/>
      <c r="K249" s="13"/>
      <c r="L249" s="13"/>
      <c r="M249" s="13"/>
      <c r="N249" s="13"/>
      <c r="O249" s="15"/>
      <c r="P249" s="19"/>
      <c r="Q249" s="19"/>
      <c r="R249" s="13"/>
      <c r="S249" s="40"/>
      <c r="T249" s="24"/>
    </row>
    <row r="250" spans="1:20" x14ac:dyDescent="0.2">
      <c r="A250" s="22"/>
      <c r="B250" s="13"/>
      <c r="C250" s="13"/>
      <c r="D250" s="33"/>
      <c r="E250" s="37"/>
      <c r="F250" s="35"/>
      <c r="G250" s="14"/>
      <c r="H250" s="13"/>
      <c r="I250" s="17"/>
      <c r="J250" s="13"/>
      <c r="K250" s="13"/>
      <c r="L250" s="13"/>
      <c r="M250" s="13"/>
      <c r="N250" s="13"/>
      <c r="O250" s="15"/>
      <c r="P250" s="19"/>
      <c r="Q250" s="19"/>
      <c r="R250" s="13"/>
      <c r="S250" s="40"/>
      <c r="T250" s="24"/>
    </row>
    <row r="251" spans="1:20" x14ac:dyDescent="0.2">
      <c r="A251" s="22"/>
      <c r="B251" s="13"/>
      <c r="C251" s="13"/>
      <c r="D251" s="33"/>
      <c r="E251" s="38"/>
      <c r="F251" s="35"/>
      <c r="G251" s="14"/>
      <c r="H251" s="13"/>
      <c r="I251" s="17"/>
      <c r="J251" s="13"/>
      <c r="K251" s="13"/>
      <c r="L251" s="13"/>
      <c r="M251" s="13"/>
      <c r="N251" s="13"/>
      <c r="O251" s="15"/>
      <c r="P251" s="19"/>
      <c r="Q251" s="19"/>
      <c r="R251" s="13"/>
      <c r="S251" s="40"/>
      <c r="T251" s="24"/>
    </row>
    <row r="252" spans="1:20" x14ac:dyDescent="0.2">
      <c r="A252" s="22"/>
      <c r="B252" s="13"/>
      <c r="C252" s="13"/>
      <c r="D252" s="33"/>
      <c r="E252" s="38"/>
      <c r="F252" s="35"/>
      <c r="G252" s="14"/>
      <c r="H252" s="13"/>
      <c r="I252" s="17"/>
      <c r="J252" s="13"/>
      <c r="K252" s="13"/>
      <c r="L252" s="13"/>
      <c r="M252" s="13"/>
      <c r="N252" s="13"/>
      <c r="O252" s="15"/>
      <c r="P252" s="19"/>
      <c r="Q252" s="19"/>
      <c r="R252" s="13"/>
      <c r="S252" s="40"/>
      <c r="T252" s="24"/>
    </row>
    <row r="253" spans="1:20" x14ac:dyDescent="0.2">
      <c r="A253" s="22"/>
      <c r="B253" s="13"/>
      <c r="C253" s="13"/>
      <c r="D253" s="33"/>
      <c r="E253" s="38"/>
      <c r="F253" s="35"/>
      <c r="G253" s="14"/>
      <c r="H253" s="13"/>
      <c r="I253" s="17"/>
      <c r="J253" s="13"/>
      <c r="K253" s="13"/>
      <c r="L253" s="13"/>
      <c r="M253" s="13"/>
      <c r="N253" s="13"/>
      <c r="O253" s="15"/>
      <c r="P253" s="19"/>
      <c r="Q253" s="19"/>
      <c r="R253" s="13"/>
      <c r="S253" s="40"/>
      <c r="T253" s="24"/>
    </row>
    <row r="254" spans="1:20" x14ac:dyDescent="0.2">
      <c r="A254" s="22"/>
      <c r="B254" s="13"/>
      <c r="C254" s="13"/>
      <c r="D254" s="33"/>
      <c r="E254" s="38"/>
      <c r="F254" s="35"/>
      <c r="G254" s="14"/>
      <c r="H254" s="13"/>
      <c r="I254" s="17"/>
      <c r="J254" s="13"/>
      <c r="K254" s="13"/>
      <c r="L254" s="13"/>
      <c r="M254" s="13"/>
      <c r="N254" s="13"/>
      <c r="O254" s="15"/>
      <c r="P254" s="19"/>
      <c r="Q254" s="19"/>
      <c r="R254" s="13"/>
      <c r="S254" s="40"/>
      <c r="T254" s="24"/>
    </row>
    <row r="255" spans="1:20" x14ac:dyDescent="0.2">
      <c r="A255" s="22"/>
      <c r="B255" s="13"/>
      <c r="C255" s="13"/>
      <c r="D255" s="33"/>
      <c r="E255" s="38"/>
      <c r="F255" s="35"/>
      <c r="G255" s="14"/>
      <c r="H255" s="13"/>
      <c r="I255" s="17"/>
      <c r="J255" s="13"/>
      <c r="K255" s="13"/>
      <c r="L255" s="13"/>
      <c r="M255" s="13"/>
      <c r="N255" s="13"/>
      <c r="O255" s="15"/>
      <c r="P255" s="19"/>
      <c r="Q255" s="19"/>
      <c r="R255" s="13"/>
      <c r="S255" s="40"/>
      <c r="T255" s="24"/>
    </row>
    <row r="256" spans="1:20" x14ac:dyDescent="0.2">
      <c r="A256" s="22"/>
      <c r="B256" s="13"/>
      <c r="C256" s="13"/>
      <c r="D256" s="33"/>
      <c r="E256" s="38"/>
      <c r="F256" s="35"/>
      <c r="G256" s="14"/>
      <c r="H256" s="13"/>
      <c r="I256" s="17"/>
      <c r="J256" s="13"/>
      <c r="K256" s="13"/>
      <c r="L256" s="13"/>
      <c r="M256" s="13"/>
      <c r="N256" s="13"/>
      <c r="O256" s="15"/>
      <c r="P256" s="19"/>
      <c r="Q256" s="19"/>
      <c r="R256" s="13"/>
      <c r="S256" s="40"/>
      <c r="T256" s="24"/>
    </row>
    <row r="257" spans="1:20" x14ac:dyDescent="0.2">
      <c r="A257" s="22"/>
      <c r="B257" s="13"/>
      <c r="C257" s="13"/>
      <c r="D257" s="33"/>
      <c r="E257" s="38"/>
      <c r="F257" s="35"/>
      <c r="G257" s="14"/>
      <c r="H257" s="13"/>
      <c r="I257" s="17"/>
      <c r="J257" s="13"/>
      <c r="K257" s="13"/>
      <c r="L257" s="13"/>
      <c r="M257" s="13"/>
      <c r="N257" s="13"/>
      <c r="O257" s="15"/>
      <c r="P257" s="19"/>
      <c r="Q257" s="19"/>
      <c r="R257" s="13"/>
      <c r="S257" s="40"/>
      <c r="T257" s="24"/>
    </row>
    <row r="258" spans="1:20" x14ac:dyDescent="0.2">
      <c r="A258" s="22"/>
      <c r="B258" s="13"/>
      <c r="C258" s="13"/>
      <c r="D258" s="33"/>
      <c r="E258" s="38"/>
      <c r="F258" s="35"/>
      <c r="G258" s="14"/>
      <c r="H258" s="13"/>
      <c r="I258" s="17"/>
      <c r="J258" s="13"/>
      <c r="K258" s="13"/>
      <c r="L258" s="13"/>
      <c r="M258" s="13"/>
      <c r="N258" s="13"/>
      <c r="O258" s="15"/>
      <c r="P258" s="19"/>
      <c r="Q258" s="19"/>
      <c r="R258" s="13"/>
      <c r="S258" s="40"/>
      <c r="T258" s="24"/>
    </row>
    <row r="259" spans="1:20" x14ac:dyDescent="0.2">
      <c r="A259" s="22"/>
      <c r="B259" s="13"/>
      <c r="C259" s="13"/>
      <c r="D259" s="33"/>
      <c r="E259" s="38"/>
      <c r="F259" s="35"/>
      <c r="G259" s="14"/>
      <c r="H259" s="13"/>
      <c r="I259" s="17"/>
      <c r="J259" s="13"/>
      <c r="K259" s="13"/>
      <c r="L259" s="13"/>
      <c r="M259" s="13"/>
      <c r="N259" s="13"/>
      <c r="O259" s="15"/>
      <c r="P259" s="19"/>
      <c r="Q259" s="19"/>
      <c r="R259" s="13"/>
      <c r="S259" s="40"/>
      <c r="T259" s="24"/>
    </row>
    <row r="260" spans="1:20" x14ac:dyDescent="0.2">
      <c r="A260" s="22"/>
      <c r="B260" s="13"/>
      <c r="C260" s="13"/>
      <c r="D260" s="33"/>
      <c r="E260" s="38"/>
      <c r="F260" s="35"/>
      <c r="G260" s="14"/>
      <c r="H260" s="13"/>
      <c r="I260" s="17"/>
      <c r="J260" s="13"/>
      <c r="K260" s="13"/>
      <c r="L260" s="13"/>
      <c r="M260" s="13"/>
      <c r="N260" s="13"/>
      <c r="O260" s="15"/>
      <c r="P260" s="19"/>
      <c r="Q260" s="19"/>
      <c r="R260" s="13"/>
      <c r="S260" s="40"/>
      <c r="T260" s="24"/>
    </row>
    <row r="261" spans="1:20" x14ac:dyDescent="0.2">
      <c r="A261" s="22"/>
      <c r="B261" s="13"/>
      <c r="C261" s="13"/>
      <c r="D261" s="33"/>
      <c r="E261" s="38"/>
      <c r="F261" s="35"/>
      <c r="G261" s="14"/>
      <c r="H261" s="13"/>
      <c r="I261" s="17"/>
      <c r="J261" s="13"/>
      <c r="K261" s="13"/>
      <c r="L261" s="13"/>
      <c r="M261" s="13"/>
      <c r="N261" s="13"/>
      <c r="O261" s="15"/>
      <c r="P261" s="19"/>
      <c r="Q261" s="19"/>
      <c r="R261" s="13"/>
      <c r="S261" s="40"/>
      <c r="T261" s="24"/>
    </row>
    <row r="262" spans="1:20" x14ac:dyDescent="0.2">
      <c r="A262" s="22"/>
      <c r="B262" s="13"/>
      <c r="C262" s="13"/>
      <c r="D262" s="33"/>
      <c r="E262" s="38"/>
      <c r="F262" s="35"/>
      <c r="G262" s="14"/>
      <c r="H262" s="13"/>
      <c r="I262" s="17"/>
      <c r="J262" s="13"/>
      <c r="K262" s="13"/>
      <c r="L262" s="13"/>
      <c r="M262" s="13"/>
      <c r="N262" s="13"/>
      <c r="O262" s="15"/>
      <c r="P262" s="19"/>
      <c r="Q262" s="19"/>
      <c r="R262" s="13"/>
      <c r="S262" s="40"/>
      <c r="T262" s="24"/>
    </row>
    <row r="263" spans="1:20" x14ac:dyDescent="0.2">
      <c r="A263" s="22"/>
      <c r="B263" s="13"/>
      <c r="C263" s="13"/>
      <c r="D263" s="33"/>
      <c r="E263" s="38"/>
      <c r="F263" s="35"/>
      <c r="G263" s="14"/>
      <c r="H263" s="13"/>
      <c r="I263" s="17"/>
      <c r="J263" s="13"/>
      <c r="K263" s="13"/>
      <c r="L263" s="13"/>
      <c r="M263" s="13"/>
      <c r="N263" s="13"/>
      <c r="O263" s="15"/>
      <c r="P263" s="19"/>
      <c r="Q263" s="19"/>
      <c r="R263" s="13"/>
      <c r="S263" s="40"/>
      <c r="T263" s="24"/>
    </row>
    <row r="264" spans="1:20" x14ac:dyDescent="0.2">
      <c r="A264" s="22"/>
      <c r="B264" s="13"/>
      <c r="C264" s="13"/>
      <c r="D264" s="33"/>
      <c r="E264" s="38"/>
      <c r="F264" s="35"/>
      <c r="G264" s="14"/>
      <c r="H264" s="13"/>
      <c r="I264" s="17"/>
      <c r="J264" s="13"/>
      <c r="K264" s="13"/>
      <c r="L264" s="13"/>
      <c r="M264" s="13"/>
      <c r="N264" s="13"/>
      <c r="O264" s="15"/>
      <c r="P264" s="19"/>
      <c r="Q264" s="19"/>
      <c r="R264" s="13"/>
      <c r="S264" s="40"/>
      <c r="T264" s="24"/>
    </row>
    <row r="265" spans="1:20" x14ac:dyDescent="0.2">
      <c r="A265" s="22"/>
      <c r="B265" s="13"/>
      <c r="C265" s="13"/>
      <c r="D265" s="33"/>
      <c r="E265" s="38"/>
      <c r="F265" s="35"/>
      <c r="G265" s="14"/>
      <c r="H265" s="13"/>
      <c r="I265" s="17"/>
      <c r="J265" s="13"/>
      <c r="K265" s="13"/>
      <c r="L265" s="13"/>
      <c r="M265" s="13"/>
      <c r="N265" s="13"/>
      <c r="O265" s="15"/>
      <c r="P265" s="19"/>
      <c r="Q265" s="19"/>
      <c r="R265" s="13"/>
      <c r="S265" s="40"/>
      <c r="T265" s="24"/>
    </row>
    <row r="266" spans="1:20" x14ac:dyDescent="0.2">
      <c r="A266" s="22"/>
      <c r="B266" s="13"/>
      <c r="C266" s="13"/>
      <c r="D266" s="33"/>
      <c r="E266" s="38"/>
      <c r="F266" s="35"/>
      <c r="G266" s="14"/>
      <c r="H266" s="13"/>
      <c r="I266" s="17"/>
      <c r="J266" s="13"/>
      <c r="K266" s="13"/>
      <c r="L266" s="13"/>
      <c r="M266" s="13"/>
      <c r="N266" s="13"/>
      <c r="O266" s="15"/>
      <c r="P266" s="19"/>
      <c r="Q266" s="19"/>
      <c r="R266" s="13"/>
      <c r="S266" s="40"/>
      <c r="T266" s="24"/>
    </row>
    <row r="267" spans="1:20" x14ac:dyDescent="0.2">
      <c r="A267" s="22"/>
      <c r="B267" s="13"/>
      <c r="C267" s="13"/>
      <c r="D267" s="33"/>
      <c r="E267" s="38"/>
      <c r="F267" s="35"/>
      <c r="G267" s="14"/>
      <c r="H267" s="13"/>
      <c r="I267" s="17"/>
      <c r="J267" s="13"/>
      <c r="K267" s="13"/>
      <c r="L267" s="13"/>
      <c r="M267" s="13"/>
      <c r="N267" s="13"/>
      <c r="O267" s="15"/>
      <c r="P267" s="19"/>
      <c r="Q267" s="19"/>
      <c r="R267" s="13"/>
      <c r="S267" s="40"/>
      <c r="T267" s="24"/>
    </row>
    <row r="268" spans="1:20" x14ac:dyDescent="0.2">
      <c r="A268" s="22"/>
      <c r="B268" s="13"/>
      <c r="C268" s="13"/>
      <c r="D268" s="33"/>
      <c r="E268" s="38"/>
      <c r="F268" s="35"/>
      <c r="G268" s="14"/>
      <c r="H268" s="13"/>
      <c r="I268" s="17"/>
      <c r="J268" s="13"/>
      <c r="K268" s="13"/>
      <c r="L268" s="13"/>
      <c r="M268" s="13"/>
      <c r="N268" s="13"/>
      <c r="O268" s="15"/>
      <c r="P268" s="19"/>
      <c r="Q268" s="19"/>
      <c r="R268" s="13"/>
      <c r="S268" s="40"/>
      <c r="T268" s="24"/>
    </row>
    <row r="269" spans="1:20" x14ac:dyDescent="0.2">
      <c r="A269" s="22"/>
      <c r="B269" s="13"/>
      <c r="C269" s="13"/>
      <c r="D269" s="33"/>
      <c r="E269" s="38"/>
      <c r="F269" s="35"/>
      <c r="G269" s="14"/>
      <c r="H269" s="13"/>
      <c r="I269" s="17"/>
      <c r="J269" s="13"/>
      <c r="K269" s="13"/>
      <c r="L269" s="13"/>
      <c r="M269" s="13"/>
      <c r="N269" s="13"/>
      <c r="O269" s="15"/>
      <c r="P269" s="19"/>
      <c r="Q269" s="19"/>
      <c r="R269" s="13"/>
      <c r="S269" s="40"/>
      <c r="T269" s="24"/>
    </row>
    <row r="270" spans="1:20" x14ac:dyDescent="0.2">
      <c r="A270" s="22"/>
      <c r="B270" s="13"/>
      <c r="C270" s="13"/>
      <c r="D270" s="33"/>
      <c r="E270" s="39"/>
      <c r="F270" s="35"/>
      <c r="G270" s="14"/>
      <c r="H270" s="13"/>
      <c r="I270" s="17"/>
      <c r="J270" s="13"/>
      <c r="K270" s="13"/>
      <c r="L270" s="13"/>
      <c r="M270" s="13"/>
      <c r="N270" s="13"/>
      <c r="O270" s="15"/>
      <c r="P270" s="19"/>
      <c r="Q270" s="19"/>
      <c r="R270" s="13"/>
      <c r="S270" s="40"/>
      <c r="T270" s="24"/>
    </row>
    <row r="271" spans="1:20" x14ac:dyDescent="0.2">
      <c r="A271" s="22"/>
      <c r="B271" s="13"/>
      <c r="C271" s="13"/>
      <c r="D271" s="33"/>
      <c r="E271" s="38"/>
      <c r="F271" s="35"/>
      <c r="G271" s="14"/>
      <c r="H271" s="13"/>
      <c r="I271" s="17"/>
      <c r="J271" s="13"/>
      <c r="K271" s="13"/>
      <c r="L271" s="13"/>
      <c r="M271" s="13"/>
      <c r="N271" s="13"/>
      <c r="O271" s="15"/>
      <c r="P271" s="19"/>
      <c r="Q271" s="19"/>
      <c r="R271" s="13"/>
      <c r="S271" s="40"/>
      <c r="T271" s="24"/>
    </row>
    <row r="272" spans="1:20" x14ac:dyDescent="0.2">
      <c r="A272" s="22"/>
      <c r="B272" s="13"/>
      <c r="C272" s="13"/>
      <c r="D272" s="33"/>
      <c r="E272" s="38"/>
      <c r="F272" s="35"/>
      <c r="G272" s="14"/>
      <c r="H272" s="13"/>
      <c r="I272" s="17"/>
      <c r="J272" s="13"/>
      <c r="K272" s="13"/>
      <c r="L272" s="13"/>
      <c r="M272" s="13"/>
      <c r="N272" s="13"/>
      <c r="O272" s="15"/>
      <c r="P272" s="19"/>
      <c r="Q272" s="19"/>
      <c r="R272" s="13"/>
      <c r="S272" s="40"/>
      <c r="T272" s="24"/>
    </row>
    <row r="273" spans="1:20" x14ac:dyDescent="0.2">
      <c r="A273" s="22"/>
      <c r="B273" s="13"/>
      <c r="C273" s="13"/>
      <c r="D273" s="33"/>
      <c r="E273" s="18"/>
      <c r="F273" s="35"/>
      <c r="G273" s="14"/>
      <c r="H273" s="13"/>
      <c r="I273" s="17"/>
      <c r="J273" s="13"/>
      <c r="K273" s="13"/>
      <c r="L273" s="13"/>
      <c r="M273" s="13"/>
      <c r="N273" s="13"/>
      <c r="O273" s="15"/>
      <c r="P273" s="19"/>
      <c r="Q273" s="19"/>
      <c r="R273" s="13"/>
      <c r="S273" s="40"/>
      <c r="T273" s="24"/>
    </row>
    <row r="274" spans="1:20" x14ac:dyDescent="0.2">
      <c r="A274" s="22"/>
      <c r="B274" s="13"/>
      <c r="C274" s="13"/>
      <c r="D274" s="33"/>
      <c r="E274" s="38"/>
      <c r="F274" s="35"/>
      <c r="G274" s="14"/>
      <c r="H274" s="13"/>
      <c r="I274" s="17"/>
      <c r="J274" s="13"/>
      <c r="K274" s="13"/>
      <c r="L274" s="13"/>
      <c r="M274" s="13"/>
      <c r="N274" s="13"/>
      <c r="O274" s="15"/>
      <c r="P274" s="19"/>
      <c r="Q274" s="19"/>
      <c r="R274" s="13"/>
      <c r="S274" s="40"/>
      <c r="T274" s="24"/>
    </row>
    <row r="275" spans="1:20" x14ac:dyDescent="0.2">
      <c r="A275" s="22"/>
      <c r="B275" s="13"/>
      <c r="C275" s="13"/>
      <c r="D275" s="33"/>
      <c r="E275" s="38"/>
      <c r="F275" s="35"/>
      <c r="G275" s="14"/>
      <c r="H275" s="13"/>
      <c r="I275" s="17"/>
      <c r="J275" s="13"/>
      <c r="K275" s="13"/>
      <c r="L275" s="13"/>
      <c r="M275" s="13"/>
      <c r="N275" s="13"/>
      <c r="O275" s="15"/>
      <c r="P275" s="19"/>
      <c r="Q275" s="19"/>
      <c r="R275" s="13"/>
      <c r="S275" s="40"/>
      <c r="T275" s="24"/>
    </row>
    <row r="276" spans="1:20" x14ac:dyDescent="0.2">
      <c r="A276" s="22"/>
      <c r="B276" s="13"/>
      <c r="C276" s="13"/>
      <c r="D276" s="33"/>
      <c r="E276" s="38"/>
      <c r="F276" s="35"/>
      <c r="G276" s="14"/>
      <c r="H276" s="13"/>
      <c r="I276" s="17"/>
      <c r="J276" s="13"/>
      <c r="K276" s="13"/>
      <c r="L276" s="13"/>
      <c r="M276" s="13"/>
      <c r="N276" s="13"/>
      <c r="O276" s="15"/>
      <c r="P276" s="19"/>
      <c r="Q276" s="19"/>
      <c r="R276" s="13"/>
      <c r="S276" s="40"/>
      <c r="T276" s="24"/>
    </row>
    <row r="277" spans="1:20" x14ac:dyDescent="0.2">
      <c r="A277" s="22"/>
      <c r="B277" s="13"/>
      <c r="C277" s="13"/>
      <c r="D277" s="33"/>
      <c r="E277" s="38"/>
      <c r="F277" s="35"/>
      <c r="G277" s="14"/>
      <c r="H277" s="13"/>
      <c r="I277" s="17"/>
      <c r="J277" s="13"/>
      <c r="K277" s="13"/>
      <c r="L277" s="13"/>
      <c r="M277" s="13"/>
      <c r="N277" s="13"/>
      <c r="O277" s="15"/>
      <c r="P277" s="19"/>
      <c r="Q277" s="19"/>
      <c r="R277" s="13"/>
      <c r="S277" s="40"/>
      <c r="T277" s="24"/>
    </row>
    <row r="278" spans="1:20" x14ac:dyDescent="0.2">
      <c r="A278" s="22"/>
      <c r="B278" s="13"/>
      <c r="C278" s="13"/>
      <c r="D278" s="33"/>
      <c r="E278" s="38"/>
      <c r="F278" s="35"/>
      <c r="G278" s="14"/>
      <c r="H278" s="13"/>
      <c r="I278" s="17"/>
      <c r="J278" s="13"/>
      <c r="K278" s="13"/>
      <c r="L278" s="13"/>
      <c r="M278" s="13"/>
      <c r="N278" s="13"/>
      <c r="O278" s="15"/>
      <c r="P278" s="19"/>
      <c r="Q278" s="19"/>
      <c r="R278" s="13"/>
      <c r="S278" s="40"/>
      <c r="T278" s="24"/>
    </row>
    <row r="279" spans="1:20" x14ac:dyDescent="0.2">
      <c r="A279" s="22"/>
      <c r="B279" s="13"/>
      <c r="C279" s="13"/>
      <c r="D279" s="33"/>
      <c r="E279" s="38"/>
      <c r="F279" s="35"/>
      <c r="G279" s="14"/>
      <c r="H279" s="13"/>
      <c r="I279" s="17"/>
      <c r="J279" s="13"/>
      <c r="K279" s="13"/>
      <c r="L279" s="13"/>
      <c r="M279" s="13"/>
      <c r="N279" s="13"/>
      <c r="O279" s="15"/>
      <c r="P279" s="19"/>
      <c r="Q279" s="19"/>
      <c r="R279" s="13"/>
      <c r="S279" s="40"/>
      <c r="T279" s="24"/>
    </row>
    <row r="280" spans="1:20" x14ac:dyDescent="0.2">
      <c r="A280" s="22"/>
      <c r="B280" s="13"/>
      <c r="C280" s="13"/>
      <c r="D280" s="33"/>
      <c r="E280" s="38"/>
      <c r="F280" s="35"/>
      <c r="G280" s="14"/>
      <c r="H280" s="13"/>
      <c r="I280" s="17"/>
      <c r="J280" s="13"/>
      <c r="K280" s="13"/>
      <c r="L280" s="13"/>
      <c r="M280" s="13"/>
      <c r="N280" s="13"/>
      <c r="O280" s="15"/>
      <c r="P280" s="19"/>
      <c r="Q280" s="19"/>
      <c r="R280" s="13"/>
      <c r="S280" s="40"/>
      <c r="T280" s="24"/>
    </row>
    <row r="281" spans="1:20" x14ac:dyDescent="0.2">
      <c r="A281" s="22"/>
      <c r="B281" s="13"/>
      <c r="C281" s="13"/>
      <c r="D281" s="33"/>
      <c r="E281" s="38"/>
      <c r="F281" s="35"/>
      <c r="G281" s="14"/>
      <c r="H281" s="13"/>
      <c r="I281" s="17"/>
      <c r="J281" s="13"/>
      <c r="K281" s="13"/>
      <c r="L281" s="13"/>
      <c r="M281" s="13"/>
      <c r="N281" s="13"/>
      <c r="O281" s="15"/>
      <c r="P281" s="19"/>
      <c r="Q281" s="19"/>
      <c r="R281" s="13"/>
      <c r="S281" s="40"/>
      <c r="T281" s="24"/>
    </row>
    <row r="282" spans="1:20" x14ac:dyDescent="0.2">
      <c r="A282" s="22"/>
      <c r="B282" s="13"/>
      <c r="C282" s="13"/>
      <c r="D282" s="33"/>
      <c r="E282" s="38"/>
      <c r="F282" s="35"/>
      <c r="G282" s="14"/>
      <c r="H282" s="13"/>
      <c r="I282" s="17"/>
      <c r="J282" s="13"/>
      <c r="K282" s="13"/>
      <c r="L282" s="13"/>
      <c r="M282" s="13"/>
      <c r="N282" s="13"/>
      <c r="O282" s="15"/>
      <c r="P282" s="19"/>
      <c r="Q282" s="19"/>
      <c r="R282" s="13"/>
      <c r="S282" s="40"/>
      <c r="T282" s="24"/>
    </row>
    <row r="283" spans="1:20" x14ac:dyDescent="0.2">
      <c r="A283" s="22"/>
      <c r="B283" s="13"/>
      <c r="C283" s="13"/>
      <c r="D283" s="33"/>
      <c r="E283" s="38"/>
      <c r="F283" s="35"/>
      <c r="G283" s="14"/>
      <c r="H283" s="13"/>
      <c r="I283" s="17"/>
      <c r="J283" s="13"/>
      <c r="K283" s="13"/>
      <c r="L283" s="13"/>
      <c r="M283" s="13"/>
      <c r="N283" s="13"/>
      <c r="O283" s="15"/>
      <c r="P283" s="19"/>
      <c r="Q283" s="19"/>
      <c r="R283" s="13"/>
      <c r="S283" s="40"/>
      <c r="T283" s="24"/>
    </row>
    <row r="284" spans="1:20" x14ac:dyDescent="0.2">
      <c r="A284" s="22"/>
      <c r="B284" s="13"/>
      <c r="C284" s="13"/>
      <c r="D284" s="33"/>
      <c r="E284" s="38"/>
      <c r="F284" s="35"/>
      <c r="G284" s="14"/>
      <c r="H284" s="13"/>
      <c r="I284" s="17"/>
      <c r="J284" s="13"/>
      <c r="K284" s="13"/>
      <c r="L284" s="13"/>
      <c r="M284" s="13"/>
      <c r="N284" s="13"/>
      <c r="O284" s="15"/>
      <c r="P284" s="19"/>
      <c r="Q284" s="19"/>
      <c r="R284" s="13"/>
      <c r="S284" s="40"/>
      <c r="T284" s="24"/>
    </row>
    <row r="285" spans="1:20" x14ac:dyDescent="0.2">
      <c r="A285" s="22"/>
      <c r="B285" s="13"/>
      <c r="C285" s="13"/>
      <c r="D285" s="33"/>
      <c r="E285" s="38"/>
      <c r="F285" s="35"/>
      <c r="G285" s="14"/>
      <c r="H285" s="13"/>
      <c r="I285" s="17"/>
      <c r="J285" s="13"/>
      <c r="K285" s="13"/>
      <c r="L285" s="13"/>
      <c r="M285" s="13"/>
      <c r="N285" s="13"/>
      <c r="O285" s="15"/>
      <c r="P285" s="19"/>
      <c r="Q285" s="19"/>
      <c r="R285" s="13"/>
      <c r="S285" s="40"/>
      <c r="T285" s="24"/>
    </row>
    <row r="286" spans="1:20" x14ac:dyDescent="0.2">
      <c r="A286" s="22"/>
      <c r="B286" s="13"/>
      <c r="C286" s="13"/>
      <c r="D286" s="33"/>
      <c r="E286" s="38"/>
      <c r="F286" s="35"/>
      <c r="G286" s="14"/>
      <c r="H286" s="13"/>
      <c r="I286" s="17"/>
      <c r="J286" s="13"/>
      <c r="K286" s="13"/>
      <c r="L286" s="13"/>
      <c r="M286" s="13"/>
      <c r="N286" s="13"/>
      <c r="O286" s="15"/>
      <c r="P286" s="19"/>
      <c r="Q286" s="19"/>
      <c r="R286" s="13"/>
      <c r="S286" s="40"/>
      <c r="T286" s="24"/>
    </row>
    <row r="287" spans="1:20" x14ac:dyDescent="0.2">
      <c r="A287" s="22"/>
      <c r="B287" s="13"/>
      <c r="C287" s="13"/>
      <c r="D287" s="33"/>
      <c r="E287" s="38"/>
      <c r="F287" s="35"/>
      <c r="G287" s="14"/>
      <c r="H287" s="13"/>
      <c r="I287" s="17"/>
      <c r="J287" s="13"/>
      <c r="K287" s="13"/>
      <c r="L287" s="13"/>
      <c r="M287" s="13"/>
      <c r="N287" s="13"/>
      <c r="O287" s="15"/>
      <c r="P287" s="19"/>
      <c r="Q287" s="19"/>
      <c r="R287" s="13"/>
      <c r="S287" s="40"/>
      <c r="T287" s="24"/>
    </row>
    <row r="288" spans="1:20" x14ac:dyDescent="0.2">
      <c r="A288" s="22"/>
      <c r="B288" s="13"/>
      <c r="C288" s="13"/>
      <c r="D288" s="33"/>
      <c r="E288" s="38"/>
      <c r="F288" s="35"/>
      <c r="G288" s="14"/>
      <c r="H288" s="13"/>
      <c r="I288" s="17"/>
      <c r="J288" s="13"/>
      <c r="K288" s="13"/>
      <c r="L288" s="13"/>
      <c r="M288" s="13"/>
      <c r="N288" s="13"/>
      <c r="O288" s="15"/>
      <c r="P288" s="19"/>
      <c r="Q288" s="19"/>
      <c r="R288" s="13"/>
      <c r="S288" s="40"/>
      <c r="T288" s="24"/>
    </row>
    <row r="289" spans="1:20" x14ac:dyDescent="0.2">
      <c r="A289" s="22"/>
      <c r="B289" s="13"/>
      <c r="C289" s="13"/>
      <c r="D289" s="33"/>
      <c r="E289" s="38"/>
      <c r="F289" s="35"/>
      <c r="G289" s="14"/>
      <c r="H289" s="13"/>
      <c r="I289" s="17"/>
      <c r="J289" s="13"/>
      <c r="K289" s="13"/>
      <c r="L289" s="13"/>
      <c r="M289" s="13"/>
      <c r="N289" s="13"/>
      <c r="O289" s="15"/>
      <c r="P289" s="19"/>
      <c r="Q289" s="19"/>
      <c r="R289" s="13"/>
      <c r="S289" s="40"/>
      <c r="T289" s="24"/>
    </row>
    <row r="290" spans="1:20" x14ac:dyDescent="0.2">
      <c r="A290" s="22"/>
      <c r="B290" s="13"/>
      <c r="C290" s="13"/>
      <c r="D290" s="33"/>
      <c r="E290" s="38"/>
      <c r="F290" s="35"/>
      <c r="G290" s="14"/>
      <c r="H290" s="13"/>
      <c r="I290" s="17"/>
      <c r="J290" s="13"/>
      <c r="K290" s="13"/>
      <c r="L290" s="13"/>
      <c r="M290" s="13"/>
      <c r="N290" s="13"/>
      <c r="O290" s="15"/>
      <c r="P290" s="19"/>
      <c r="Q290" s="19"/>
      <c r="R290" s="13"/>
      <c r="S290" s="40"/>
      <c r="T290" s="24"/>
    </row>
    <row r="291" spans="1:20" x14ac:dyDescent="0.2">
      <c r="A291" s="22"/>
      <c r="B291" s="13"/>
      <c r="C291" s="13"/>
      <c r="D291" s="33"/>
      <c r="E291" s="38"/>
      <c r="F291" s="35"/>
      <c r="G291" s="14"/>
      <c r="H291" s="13"/>
      <c r="I291" s="17"/>
      <c r="J291" s="13"/>
      <c r="K291" s="13"/>
      <c r="L291" s="13"/>
      <c r="M291" s="13"/>
      <c r="N291" s="13"/>
      <c r="O291" s="15"/>
      <c r="P291" s="19"/>
      <c r="Q291" s="19"/>
      <c r="R291" s="13"/>
      <c r="S291" s="40"/>
      <c r="T291" s="24"/>
    </row>
    <row r="292" spans="1:20" x14ac:dyDescent="0.2">
      <c r="A292" s="22"/>
      <c r="B292" s="13"/>
      <c r="C292" s="13"/>
      <c r="D292" s="33"/>
      <c r="E292" s="38"/>
      <c r="F292" s="35"/>
      <c r="G292" s="14"/>
      <c r="H292" s="13"/>
      <c r="I292" s="17"/>
      <c r="J292" s="13"/>
      <c r="K292" s="13"/>
      <c r="L292" s="13"/>
      <c r="M292" s="13"/>
      <c r="N292" s="13"/>
      <c r="O292" s="15"/>
      <c r="P292" s="19"/>
      <c r="Q292" s="19"/>
      <c r="R292" s="13"/>
      <c r="S292" s="40"/>
      <c r="T292" s="24"/>
    </row>
    <row r="293" spans="1:20" x14ac:dyDescent="0.2">
      <c r="A293" s="22"/>
      <c r="B293" s="13"/>
      <c r="C293" s="13"/>
      <c r="D293" s="33"/>
      <c r="E293" s="38"/>
      <c r="F293" s="35"/>
      <c r="G293" s="14"/>
      <c r="H293" s="13"/>
      <c r="I293" s="17"/>
      <c r="J293" s="13"/>
      <c r="K293" s="13"/>
      <c r="L293" s="13"/>
      <c r="M293" s="13"/>
      <c r="N293" s="13"/>
      <c r="O293" s="15"/>
      <c r="P293" s="19"/>
      <c r="Q293" s="19"/>
      <c r="R293" s="13"/>
      <c r="S293" s="40"/>
      <c r="T293" s="24"/>
    </row>
    <row r="294" spans="1:20" x14ac:dyDescent="0.2">
      <c r="A294" s="22"/>
      <c r="B294" s="13"/>
      <c r="C294" s="13"/>
      <c r="D294" s="33"/>
      <c r="E294" s="38"/>
      <c r="F294" s="35"/>
      <c r="G294" s="14"/>
      <c r="H294" s="13"/>
      <c r="I294" s="17"/>
      <c r="J294" s="13"/>
      <c r="K294" s="13"/>
      <c r="L294" s="13"/>
      <c r="M294" s="13"/>
      <c r="N294" s="13"/>
      <c r="O294" s="15"/>
      <c r="P294" s="19"/>
      <c r="Q294" s="19"/>
      <c r="R294" s="13"/>
      <c r="S294" s="40"/>
      <c r="T294" s="24"/>
    </row>
    <row r="295" spans="1:20" x14ac:dyDescent="0.2">
      <c r="A295" s="22"/>
      <c r="B295" s="13"/>
      <c r="C295" s="13"/>
      <c r="D295" s="33"/>
      <c r="E295" s="16"/>
      <c r="F295" s="35"/>
      <c r="G295" s="14"/>
      <c r="H295" s="13"/>
      <c r="I295" s="17"/>
      <c r="J295" s="13"/>
      <c r="K295" s="13"/>
      <c r="L295" s="13"/>
      <c r="M295" s="13"/>
      <c r="N295" s="13"/>
      <c r="O295" s="15"/>
      <c r="P295" s="19"/>
      <c r="Q295" s="19"/>
      <c r="R295" s="13"/>
      <c r="S295" s="40"/>
      <c r="T295" s="24"/>
    </row>
    <row r="296" spans="1:20" x14ac:dyDescent="0.2">
      <c r="A296" s="22"/>
      <c r="B296" s="13"/>
      <c r="C296" s="13"/>
      <c r="D296" s="33"/>
      <c r="E296" s="38"/>
      <c r="F296" s="35"/>
      <c r="G296" s="14"/>
      <c r="H296" s="13"/>
      <c r="I296" s="17"/>
      <c r="J296" s="13"/>
      <c r="K296" s="13"/>
      <c r="L296" s="13"/>
      <c r="M296" s="13"/>
      <c r="N296" s="13"/>
      <c r="O296" s="15"/>
      <c r="P296" s="19"/>
      <c r="Q296" s="19"/>
      <c r="R296" s="13"/>
      <c r="S296" s="40"/>
      <c r="T296" s="24"/>
    </row>
    <row r="297" spans="1:20" x14ac:dyDescent="0.2">
      <c r="A297" s="22"/>
      <c r="B297" s="13"/>
      <c r="C297" s="13"/>
      <c r="D297" s="33"/>
      <c r="E297" s="38"/>
      <c r="F297" s="35"/>
      <c r="G297" s="14"/>
      <c r="H297" s="13"/>
      <c r="I297" s="17"/>
      <c r="J297" s="13"/>
      <c r="K297" s="13"/>
      <c r="L297" s="13"/>
      <c r="M297" s="13"/>
      <c r="N297" s="13"/>
      <c r="O297" s="15"/>
      <c r="P297" s="19"/>
      <c r="Q297" s="19"/>
      <c r="R297" s="13"/>
      <c r="S297" s="40"/>
      <c r="T297" s="24"/>
    </row>
    <row r="298" spans="1:20" x14ac:dyDescent="0.2">
      <c r="A298" s="22"/>
      <c r="B298" s="13"/>
      <c r="C298" s="13"/>
      <c r="D298" s="33"/>
      <c r="E298" s="38"/>
      <c r="F298" s="35"/>
      <c r="G298" s="14"/>
      <c r="H298" s="13"/>
      <c r="I298" s="17"/>
      <c r="J298" s="13"/>
      <c r="K298" s="13"/>
      <c r="L298" s="13"/>
      <c r="M298" s="13"/>
      <c r="N298" s="13"/>
      <c r="O298" s="15"/>
      <c r="P298" s="19"/>
      <c r="Q298" s="19"/>
      <c r="R298" s="13"/>
      <c r="S298" s="40"/>
      <c r="T298" s="24"/>
    </row>
    <row r="299" spans="1:20" x14ac:dyDescent="0.2">
      <c r="A299" s="22"/>
      <c r="B299" s="13"/>
      <c r="C299" s="13"/>
      <c r="D299" s="33"/>
      <c r="E299" s="38"/>
      <c r="F299" s="35"/>
      <c r="G299" s="14"/>
      <c r="H299" s="13"/>
      <c r="I299" s="17"/>
      <c r="J299" s="13"/>
      <c r="K299" s="13"/>
      <c r="L299" s="13"/>
      <c r="M299" s="13"/>
      <c r="N299" s="13"/>
      <c r="O299" s="15"/>
      <c r="P299" s="19"/>
      <c r="Q299" s="19"/>
      <c r="R299" s="13"/>
      <c r="S299" s="40"/>
      <c r="T299" s="24"/>
    </row>
    <row r="300" spans="1:20" x14ac:dyDescent="0.2">
      <c r="A300" s="22"/>
      <c r="B300" s="13"/>
      <c r="C300" s="13"/>
      <c r="D300" s="33"/>
      <c r="E300" s="38"/>
      <c r="F300" s="35"/>
      <c r="G300" s="14"/>
      <c r="H300" s="13"/>
      <c r="I300" s="17"/>
      <c r="J300" s="13"/>
      <c r="K300" s="13"/>
      <c r="L300" s="13"/>
      <c r="M300" s="13"/>
      <c r="N300" s="13"/>
      <c r="O300" s="15"/>
      <c r="P300" s="19"/>
      <c r="Q300" s="19"/>
      <c r="R300" s="13"/>
      <c r="S300" s="40"/>
      <c r="T300" s="24"/>
    </row>
    <row r="301" spans="1:20" x14ac:dyDescent="0.2">
      <c r="A301" s="22"/>
      <c r="B301" s="13"/>
      <c r="C301" s="13"/>
      <c r="D301" s="33"/>
      <c r="E301" s="38"/>
      <c r="F301" s="35"/>
      <c r="G301" s="14"/>
      <c r="H301" s="13"/>
      <c r="I301" s="17"/>
      <c r="J301" s="13"/>
      <c r="K301" s="13"/>
      <c r="L301" s="13"/>
      <c r="M301" s="13"/>
      <c r="N301" s="13"/>
      <c r="O301" s="15"/>
      <c r="P301" s="19"/>
      <c r="Q301" s="19"/>
      <c r="R301" s="13"/>
      <c r="S301" s="40"/>
      <c r="T301" s="24"/>
    </row>
    <row r="302" spans="1:20" x14ac:dyDescent="0.2">
      <c r="A302" s="22"/>
      <c r="B302" s="13"/>
      <c r="C302" s="13"/>
      <c r="D302" s="33"/>
      <c r="E302" s="38"/>
      <c r="F302" s="35"/>
      <c r="G302" s="14"/>
      <c r="H302" s="13"/>
      <c r="I302" s="17"/>
      <c r="J302" s="13"/>
      <c r="K302" s="13"/>
      <c r="L302" s="13"/>
      <c r="M302" s="13"/>
      <c r="N302" s="13"/>
      <c r="O302" s="15"/>
      <c r="P302" s="19"/>
      <c r="Q302" s="19"/>
      <c r="R302" s="13"/>
      <c r="S302" s="40"/>
      <c r="T302" s="24"/>
    </row>
    <row r="303" spans="1:20" x14ac:dyDescent="0.2">
      <c r="A303" s="22"/>
      <c r="B303" s="13"/>
      <c r="C303" s="13"/>
      <c r="D303" s="33"/>
      <c r="E303" s="38"/>
      <c r="F303" s="35"/>
      <c r="G303" s="14"/>
      <c r="H303" s="13"/>
      <c r="I303" s="17"/>
      <c r="J303" s="13"/>
      <c r="K303" s="13"/>
      <c r="L303" s="13"/>
      <c r="M303" s="13"/>
      <c r="N303" s="13"/>
      <c r="O303" s="15"/>
      <c r="P303" s="19"/>
      <c r="Q303" s="19"/>
      <c r="R303" s="13"/>
      <c r="S303" s="40"/>
      <c r="T303" s="24"/>
    </row>
    <row r="304" spans="1:20" x14ac:dyDescent="0.2">
      <c r="A304" s="22"/>
      <c r="B304" s="13"/>
      <c r="C304" s="13"/>
      <c r="D304" s="33"/>
      <c r="E304" s="38"/>
      <c r="F304" s="35"/>
      <c r="G304" s="14"/>
      <c r="H304" s="13"/>
      <c r="I304" s="17"/>
      <c r="J304" s="13"/>
      <c r="K304" s="13"/>
      <c r="L304" s="13"/>
      <c r="M304" s="13"/>
      <c r="N304" s="13"/>
      <c r="O304" s="15"/>
      <c r="P304" s="19"/>
      <c r="Q304" s="19"/>
      <c r="R304" s="13"/>
      <c r="S304" s="40"/>
      <c r="T304" s="24"/>
    </row>
    <row r="305" spans="1:20" x14ac:dyDescent="0.2">
      <c r="A305" s="22"/>
      <c r="B305" s="13"/>
      <c r="C305" s="13"/>
      <c r="D305" s="33"/>
      <c r="E305" s="38"/>
      <c r="F305" s="35"/>
      <c r="G305" s="14"/>
      <c r="H305" s="13"/>
      <c r="I305" s="17"/>
      <c r="J305" s="13"/>
      <c r="K305" s="13"/>
      <c r="L305" s="13"/>
      <c r="M305" s="13"/>
      <c r="N305" s="13"/>
      <c r="O305" s="15"/>
      <c r="P305" s="19"/>
      <c r="Q305" s="19"/>
      <c r="R305" s="13"/>
      <c r="S305" s="40"/>
      <c r="T305" s="24"/>
    </row>
    <row r="306" spans="1:20" x14ac:dyDescent="0.2">
      <c r="A306" s="22"/>
      <c r="B306" s="13"/>
      <c r="C306" s="13"/>
      <c r="D306" s="33"/>
      <c r="E306" s="38"/>
      <c r="F306" s="35"/>
      <c r="G306" s="14"/>
      <c r="H306" s="13"/>
      <c r="I306" s="17"/>
      <c r="J306" s="13"/>
      <c r="K306" s="13"/>
      <c r="L306" s="13"/>
      <c r="M306" s="13"/>
      <c r="N306" s="13"/>
      <c r="O306" s="15"/>
      <c r="P306" s="19"/>
      <c r="Q306" s="19"/>
      <c r="R306" s="13"/>
      <c r="S306" s="40"/>
      <c r="T306" s="24"/>
    </row>
    <row r="307" spans="1:20" x14ac:dyDescent="0.2">
      <c r="A307" s="22"/>
      <c r="B307" s="13"/>
      <c r="C307" s="13"/>
      <c r="D307" s="33"/>
      <c r="E307" s="38"/>
      <c r="F307" s="35"/>
      <c r="G307" s="14"/>
      <c r="H307" s="13"/>
      <c r="I307" s="17"/>
      <c r="J307" s="13"/>
      <c r="K307" s="13"/>
      <c r="L307" s="13"/>
      <c r="M307" s="13"/>
      <c r="N307" s="13"/>
      <c r="O307" s="15"/>
      <c r="P307" s="19"/>
      <c r="Q307" s="19"/>
      <c r="R307" s="13"/>
      <c r="S307" s="40"/>
      <c r="T307" s="24"/>
    </row>
    <row r="308" spans="1:20" x14ac:dyDescent="0.2">
      <c r="A308" s="22"/>
      <c r="B308" s="13"/>
      <c r="C308" s="13"/>
      <c r="D308" s="33"/>
      <c r="E308" s="38"/>
      <c r="F308" s="35"/>
      <c r="G308" s="14"/>
      <c r="H308" s="13"/>
      <c r="I308" s="17"/>
      <c r="J308" s="13"/>
      <c r="K308" s="13"/>
      <c r="L308" s="13"/>
      <c r="M308" s="13"/>
      <c r="N308" s="13"/>
      <c r="O308" s="15"/>
      <c r="P308" s="19"/>
      <c r="Q308" s="19"/>
      <c r="R308" s="13"/>
      <c r="S308" s="40"/>
      <c r="T308" s="24"/>
    </row>
    <row r="309" spans="1:20" x14ac:dyDescent="0.2">
      <c r="A309" s="22"/>
      <c r="B309" s="13"/>
      <c r="C309" s="13"/>
      <c r="D309" s="33"/>
      <c r="E309" s="38"/>
      <c r="F309" s="35"/>
      <c r="G309" s="14"/>
      <c r="H309" s="13"/>
      <c r="I309" s="17"/>
      <c r="J309" s="13"/>
      <c r="K309" s="13"/>
      <c r="L309" s="13"/>
      <c r="M309" s="13"/>
      <c r="N309" s="13"/>
      <c r="O309" s="15"/>
      <c r="P309" s="19"/>
      <c r="Q309" s="19"/>
      <c r="R309" s="13"/>
      <c r="S309" s="40"/>
      <c r="T309" s="24"/>
    </row>
    <row r="310" spans="1:20" x14ac:dyDescent="0.2">
      <c r="A310" s="22"/>
      <c r="B310" s="13"/>
      <c r="C310" s="13"/>
      <c r="D310" s="33"/>
      <c r="E310" s="38"/>
      <c r="F310" s="35"/>
      <c r="G310" s="14"/>
      <c r="H310" s="13"/>
      <c r="I310" s="17"/>
      <c r="J310" s="13"/>
      <c r="K310" s="13"/>
      <c r="L310" s="13"/>
      <c r="M310" s="13"/>
      <c r="N310" s="13"/>
      <c r="O310" s="15"/>
      <c r="P310" s="19"/>
      <c r="Q310" s="19"/>
      <c r="R310" s="13"/>
      <c r="S310" s="40"/>
      <c r="T310" s="24"/>
    </row>
    <row r="311" spans="1:20" x14ac:dyDescent="0.2">
      <c r="A311" s="22"/>
      <c r="B311" s="13"/>
      <c r="C311" s="13"/>
      <c r="D311" s="33"/>
      <c r="E311" s="38"/>
      <c r="F311" s="35"/>
      <c r="G311" s="14"/>
      <c r="H311" s="13"/>
      <c r="I311" s="17"/>
      <c r="J311" s="13"/>
      <c r="K311" s="13"/>
      <c r="L311" s="13"/>
      <c r="M311" s="13"/>
      <c r="N311" s="13"/>
      <c r="O311" s="15"/>
      <c r="P311" s="19"/>
      <c r="Q311" s="19"/>
      <c r="R311" s="13"/>
      <c r="S311" s="40"/>
      <c r="T311" s="24"/>
    </row>
    <row r="312" spans="1:20" x14ac:dyDescent="0.2">
      <c r="A312" s="22"/>
      <c r="B312" s="13"/>
      <c r="C312" s="13"/>
      <c r="D312" s="33"/>
      <c r="E312" s="38"/>
      <c r="F312" s="35"/>
      <c r="G312" s="14"/>
      <c r="H312" s="13"/>
      <c r="I312" s="17"/>
      <c r="J312" s="13"/>
      <c r="K312" s="13"/>
      <c r="L312" s="13"/>
      <c r="M312" s="13"/>
      <c r="N312" s="13"/>
      <c r="O312" s="15"/>
      <c r="P312" s="19"/>
      <c r="Q312" s="19"/>
      <c r="R312" s="13"/>
      <c r="S312" s="40"/>
      <c r="T312" s="24"/>
    </row>
    <row r="313" spans="1:20" x14ac:dyDescent="0.2">
      <c r="A313" s="22"/>
      <c r="B313" s="13"/>
      <c r="C313" s="13"/>
      <c r="D313" s="33"/>
      <c r="E313" s="38"/>
      <c r="F313" s="35"/>
      <c r="G313" s="14"/>
      <c r="H313" s="13"/>
      <c r="I313" s="17"/>
      <c r="J313" s="13"/>
      <c r="K313" s="13"/>
      <c r="L313" s="13"/>
      <c r="M313" s="13"/>
      <c r="N313" s="13"/>
      <c r="O313" s="15"/>
      <c r="P313" s="19"/>
      <c r="Q313" s="19"/>
      <c r="R313" s="13"/>
      <c r="S313" s="40"/>
      <c r="T313" s="24"/>
    </row>
    <row r="314" spans="1:20" x14ac:dyDescent="0.2">
      <c r="A314" s="22"/>
      <c r="B314" s="13"/>
      <c r="C314" s="13"/>
      <c r="D314" s="33"/>
      <c r="E314" s="38"/>
      <c r="F314" s="35"/>
      <c r="G314" s="14"/>
      <c r="H314" s="13"/>
      <c r="I314" s="17"/>
      <c r="J314" s="13"/>
      <c r="K314" s="13"/>
      <c r="L314" s="13"/>
      <c r="M314" s="13"/>
      <c r="N314" s="13"/>
      <c r="O314" s="15"/>
      <c r="P314" s="19"/>
      <c r="Q314" s="19"/>
      <c r="R314" s="13"/>
      <c r="S314" s="40"/>
      <c r="T314" s="24"/>
    </row>
    <row r="315" spans="1:20" x14ac:dyDescent="0.2">
      <c r="A315" s="22"/>
      <c r="B315" s="13"/>
      <c r="C315" s="13"/>
      <c r="D315" s="33"/>
      <c r="E315" s="38"/>
      <c r="F315" s="35"/>
      <c r="G315" s="14"/>
      <c r="H315" s="13"/>
      <c r="I315" s="17"/>
      <c r="J315" s="13"/>
      <c r="K315" s="13"/>
      <c r="L315" s="13"/>
      <c r="M315" s="13"/>
      <c r="N315" s="13"/>
      <c r="O315" s="15"/>
      <c r="P315" s="19"/>
      <c r="Q315" s="19"/>
      <c r="R315" s="13"/>
      <c r="S315" s="40"/>
      <c r="T315" s="24"/>
    </row>
    <row r="316" spans="1:20" x14ac:dyDescent="0.2">
      <c r="A316" s="22"/>
      <c r="B316" s="13"/>
      <c r="C316" s="13"/>
      <c r="D316" s="33"/>
      <c r="E316" s="38"/>
      <c r="F316" s="35"/>
      <c r="G316" s="14"/>
      <c r="H316" s="13"/>
      <c r="I316" s="17"/>
      <c r="J316" s="13"/>
      <c r="K316" s="13"/>
      <c r="L316" s="13"/>
      <c r="M316" s="13"/>
      <c r="N316" s="13"/>
      <c r="O316" s="15"/>
      <c r="P316" s="19"/>
      <c r="Q316" s="19"/>
      <c r="R316" s="13"/>
      <c r="S316" s="40"/>
      <c r="T316" s="24"/>
    </row>
    <row r="317" spans="1:20" x14ac:dyDescent="0.2">
      <c r="A317" s="22"/>
      <c r="B317" s="13"/>
      <c r="C317" s="13"/>
      <c r="D317" s="33"/>
      <c r="E317" s="38"/>
      <c r="F317" s="35"/>
      <c r="G317" s="14"/>
      <c r="H317" s="13"/>
      <c r="I317" s="17"/>
      <c r="J317" s="13"/>
      <c r="K317" s="13"/>
      <c r="L317" s="13"/>
      <c r="M317" s="13"/>
      <c r="N317" s="13"/>
      <c r="O317" s="15"/>
      <c r="P317" s="19"/>
      <c r="Q317" s="19"/>
      <c r="R317" s="13"/>
      <c r="S317" s="40"/>
      <c r="T317" s="24"/>
    </row>
    <row r="318" spans="1:20" x14ac:dyDescent="0.2">
      <c r="A318" s="22"/>
      <c r="B318" s="13"/>
      <c r="C318" s="13"/>
      <c r="D318" s="33"/>
      <c r="E318" s="38"/>
      <c r="F318" s="35"/>
      <c r="G318" s="14"/>
      <c r="H318" s="13"/>
      <c r="I318" s="17"/>
      <c r="J318" s="13"/>
      <c r="K318" s="13"/>
      <c r="L318" s="13"/>
      <c r="M318" s="13"/>
      <c r="N318" s="13"/>
      <c r="O318" s="15"/>
      <c r="P318" s="19"/>
      <c r="Q318" s="19"/>
      <c r="R318" s="13"/>
      <c r="S318" s="40"/>
      <c r="T318" s="24"/>
    </row>
    <row r="319" spans="1:20" x14ac:dyDescent="0.2">
      <c r="A319" s="25"/>
      <c r="B319" s="26"/>
      <c r="C319" s="26"/>
      <c r="D319" s="34"/>
      <c r="E319" s="38"/>
      <c r="F319" s="36"/>
      <c r="G319" s="27"/>
      <c r="H319" s="26"/>
      <c r="I319" s="29"/>
      <c r="J319" s="26"/>
      <c r="K319" s="26"/>
      <c r="L319" s="26"/>
      <c r="M319" s="26"/>
      <c r="N319" s="26"/>
      <c r="O319" s="30"/>
      <c r="P319" s="31"/>
      <c r="Q319" s="31"/>
      <c r="R319" s="26"/>
      <c r="S319" s="41"/>
      <c r="T319" s="32"/>
    </row>
    <row r="320" spans="1:20" x14ac:dyDescent="0.2">
      <c r="A320" s="22"/>
      <c r="B320" s="13"/>
      <c r="C320" s="13"/>
      <c r="D320" s="14"/>
      <c r="E320" s="23"/>
      <c r="F320" s="14"/>
      <c r="G320" s="14"/>
      <c r="H320" s="13"/>
      <c r="I320" s="17"/>
      <c r="J320" s="13"/>
      <c r="K320" s="13"/>
      <c r="L320" s="13"/>
      <c r="M320" s="13"/>
      <c r="N320" s="13"/>
      <c r="O320" s="15"/>
      <c r="P320" s="19"/>
      <c r="Q320" s="19"/>
      <c r="R320" s="13"/>
      <c r="S320" s="40"/>
      <c r="T320" s="24"/>
    </row>
    <row r="321" spans="1:20" x14ac:dyDescent="0.2">
      <c r="A321" s="22"/>
      <c r="B321" s="13"/>
      <c r="C321" s="13"/>
      <c r="D321" s="14"/>
      <c r="E321" s="23"/>
      <c r="F321" s="14"/>
      <c r="G321" s="14"/>
      <c r="H321" s="13"/>
      <c r="I321" s="17"/>
      <c r="J321" s="13"/>
      <c r="K321" s="13"/>
      <c r="L321" s="13"/>
      <c r="M321" s="13"/>
      <c r="N321" s="13"/>
      <c r="O321" s="15"/>
      <c r="P321" s="19"/>
      <c r="Q321" s="19"/>
      <c r="R321" s="13"/>
      <c r="S321" s="40"/>
      <c r="T321" s="24"/>
    </row>
    <row r="322" spans="1:20" x14ac:dyDescent="0.2">
      <c r="A322" s="22"/>
      <c r="B322" s="13"/>
      <c r="C322" s="13"/>
      <c r="D322" s="14"/>
      <c r="E322" s="23"/>
      <c r="F322" s="14"/>
      <c r="G322" s="14"/>
      <c r="H322" s="13"/>
      <c r="I322" s="17"/>
      <c r="J322" s="13"/>
      <c r="K322" s="13"/>
      <c r="L322" s="13"/>
      <c r="M322" s="13"/>
      <c r="N322" s="13"/>
      <c r="O322" s="15"/>
      <c r="P322" s="19"/>
      <c r="Q322" s="19"/>
      <c r="R322" s="13"/>
      <c r="S322" s="40"/>
      <c r="T322" s="24"/>
    </row>
    <row r="323" spans="1:20" x14ac:dyDescent="0.2">
      <c r="A323" s="22"/>
      <c r="B323" s="13"/>
      <c r="C323" s="13"/>
      <c r="D323" s="14"/>
      <c r="E323" s="23"/>
      <c r="F323" s="14"/>
      <c r="G323" s="14"/>
      <c r="H323" s="13"/>
      <c r="I323" s="17"/>
      <c r="J323" s="13"/>
      <c r="K323" s="13"/>
      <c r="L323" s="13"/>
      <c r="M323" s="13"/>
      <c r="N323" s="13"/>
      <c r="O323" s="15"/>
      <c r="P323" s="19"/>
      <c r="Q323" s="19"/>
      <c r="R323" s="13"/>
      <c r="S323" s="40"/>
      <c r="T323" s="24"/>
    </row>
    <row r="324" spans="1:20" x14ac:dyDescent="0.2">
      <c r="A324" s="22"/>
      <c r="B324" s="13"/>
      <c r="C324" s="13"/>
      <c r="D324" s="14"/>
      <c r="E324" s="23"/>
      <c r="F324" s="14"/>
      <c r="G324" s="14"/>
      <c r="H324" s="13"/>
      <c r="I324" s="17"/>
      <c r="J324" s="13"/>
      <c r="K324" s="13"/>
      <c r="L324" s="13"/>
      <c r="M324" s="13"/>
      <c r="N324" s="13"/>
      <c r="O324" s="15"/>
      <c r="P324" s="19"/>
      <c r="Q324" s="19"/>
      <c r="R324" s="13"/>
      <c r="S324" s="40"/>
      <c r="T324" s="24"/>
    </row>
    <row r="325" spans="1:20" x14ac:dyDescent="0.2">
      <c r="A325" s="22"/>
      <c r="B325" s="13"/>
      <c r="C325" s="13"/>
      <c r="D325" s="14"/>
      <c r="E325" s="23"/>
      <c r="F325" s="14"/>
      <c r="G325" s="14"/>
      <c r="H325" s="13"/>
      <c r="I325" s="17"/>
      <c r="J325" s="13"/>
      <c r="K325" s="13"/>
      <c r="L325" s="13"/>
      <c r="M325" s="13"/>
      <c r="N325" s="13"/>
      <c r="O325" s="15"/>
      <c r="P325" s="19"/>
      <c r="Q325" s="19"/>
      <c r="R325" s="13"/>
      <c r="S325" s="40"/>
      <c r="T325" s="24"/>
    </row>
    <row r="326" spans="1:20" x14ac:dyDescent="0.2">
      <c r="A326" s="22"/>
      <c r="B326" s="13"/>
      <c r="C326" s="13"/>
      <c r="D326" s="14"/>
      <c r="E326" s="23"/>
      <c r="F326" s="14"/>
      <c r="G326" s="14"/>
      <c r="H326" s="13"/>
      <c r="I326" s="17"/>
      <c r="J326" s="13"/>
      <c r="K326" s="13"/>
      <c r="L326" s="13"/>
      <c r="M326" s="13"/>
      <c r="N326" s="13"/>
      <c r="O326" s="15"/>
      <c r="P326" s="19"/>
      <c r="Q326" s="19"/>
      <c r="R326" s="13"/>
      <c r="S326" s="40"/>
      <c r="T326" s="24"/>
    </row>
    <row r="327" spans="1:20" x14ac:dyDescent="0.2">
      <c r="A327" s="22"/>
      <c r="B327" s="13"/>
      <c r="C327" s="13"/>
      <c r="D327" s="14"/>
      <c r="E327" s="23"/>
      <c r="F327" s="14"/>
      <c r="G327" s="14"/>
      <c r="H327" s="13"/>
      <c r="I327" s="17"/>
      <c r="J327" s="13"/>
      <c r="K327" s="13"/>
      <c r="L327" s="13"/>
      <c r="M327" s="13"/>
      <c r="N327" s="13"/>
      <c r="O327" s="15"/>
      <c r="P327" s="19"/>
      <c r="Q327" s="19"/>
      <c r="R327" s="13"/>
      <c r="S327" s="40"/>
      <c r="T327" s="24"/>
    </row>
    <row r="328" spans="1:20" x14ac:dyDescent="0.2">
      <c r="A328" s="22"/>
      <c r="B328" s="13"/>
      <c r="C328" s="13"/>
      <c r="D328" s="14"/>
      <c r="E328" s="23"/>
      <c r="F328" s="14"/>
      <c r="G328" s="14"/>
      <c r="H328" s="13"/>
      <c r="I328" s="17"/>
      <c r="J328" s="13"/>
      <c r="K328" s="13"/>
      <c r="L328" s="13"/>
      <c r="M328" s="13"/>
      <c r="N328" s="13"/>
      <c r="O328" s="15"/>
      <c r="P328" s="19"/>
      <c r="Q328" s="19"/>
      <c r="R328" s="13"/>
      <c r="S328" s="40"/>
      <c r="T328" s="24"/>
    </row>
    <row r="329" spans="1:20" x14ac:dyDescent="0.2">
      <c r="A329" s="22"/>
      <c r="B329" s="13"/>
      <c r="C329" s="13"/>
      <c r="D329" s="14"/>
      <c r="E329" s="23"/>
      <c r="F329" s="14"/>
      <c r="G329" s="14"/>
      <c r="H329" s="13"/>
      <c r="I329" s="17"/>
      <c r="J329" s="13"/>
      <c r="K329" s="13"/>
      <c r="L329" s="13"/>
      <c r="M329" s="13"/>
      <c r="N329" s="13"/>
      <c r="O329" s="15"/>
      <c r="P329" s="19"/>
      <c r="Q329" s="19"/>
      <c r="R329" s="13"/>
      <c r="S329" s="40"/>
      <c r="T329" s="24"/>
    </row>
    <row r="330" spans="1:20" x14ac:dyDescent="0.2">
      <c r="A330" s="22"/>
      <c r="B330" s="13"/>
      <c r="C330" s="13"/>
      <c r="D330" s="14"/>
      <c r="E330" s="23"/>
      <c r="F330" s="14"/>
      <c r="G330" s="14"/>
      <c r="H330" s="13"/>
      <c r="I330" s="17"/>
      <c r="J330" s="13"/>
      <c r="K330" s="13"/>
      <c r="L330" s="13"/>
      <c r="M330" s="13"/>
      <c r="N330" s="13"/>
      <c r="O330" s="15"/>
      <c r="P330" s="19"/>
      <c r="Q330" s="19"/>
      <c r="R330" s="13"/>
      <c r="S330" s="40"/>
      <c r="T330" s="24"/>
    </row>
    <row r="331" spans="1:20" x14ac:dyDescent="0.2">
      <c r="A331" s="22"/>
      <c r="B331" s="13"/>
      <c r="C331" s="13"/>
      <c r="D331" s="14"/>
      <c r="E331" s="23"/>
      <c r="F331" s="14"/>
      <c r="G331" s="14"/>
      <c r="H331" s="13"/>
      <c r="I331" s="17"/>
      <c r="J331" s="13"/>
      <c r="K331" s="13"/>
      <c r="L331" s="13"/>
      <c r="M331" s="13"/>
      <c r="N331" s="13"/>
      <c r="O331" s="15"/>
      <c r="P331" s="19"/>
      <c r="Q331" s="19"/>
      <c r="R331" s="13"/>
      <c r="S331" s="40"/>
      <c r="T331" s="24"/>
    </row>
    <row r="332" spans="1:20" x14ac:dyDescent="0.2">
      <c r="A332" s="22"/>
      <c r="B332" s="13"/>
      <c r="C332" s="13"/>
      <c r="D332" s="14"/>
      <c r="E332" s="23"/>
      <c r="F332" s="14"/>
      <c r="G332" s="14"/>
      <c r="H332" s="13"/>
      <c r="I332" s="17"/>
      <c r="J332" s="13"/>
      <c r="K332" s="13"/>
      <c r="L332" s="13"/>
      <c r="M332" s="13"/>
      <c r="N332" s="13"/>
      <c r="O332" s="15"/>
      <c r="P332" s="19"/>
      <c r="Q332" s="19"/>
      <c r="R332" s="13"/>
      <c r="S332" s="40"/>
      <c r="T332" s="24"/>
    </row>
    <row r="333" spans="1:20" x14ac:dyDescent="0.2">
      <c r="A333" s="22"/>
      <c r="B333" s="13"/>
      <c r="C333" s="13"/>
      <c r="D333" s="14"/>
      <c r="E333" s="23"/>
      <c r="F333" s="14"/>
      <c r="G333" s="14"/>
      <c r="H333" s="13"/>
      <c r="I333" s="17"/>
      <c r="J333" s="13"/>
      <c r="K333" s="13"/>
      <c r="L333" s="13"/>
      <c r="M333" s="13"/>
      <c r="N333" s="13"/>
      <c r="O333" s="15"/>
      <c r="P333" s="19"/>
      <c r="Q333" s="19"/>
      <c r="R333" s="13"/>
      <c r="S333" s="40"/>
      <c r="T333" s="24"/>
    </row>
    <row r="334" spans="1:20" x14ac:dyDescent="0.2">
      <c r="A334" s="22"/>
      <c r="B334" s="13"/>
      <c r="C334" s="13"/>
      <c r="D334" s="14"/>
      <c r="E334" s="23"/>
      <c r="F334" s="14"/>
      <c r="G334" s="14"/>
      <c r="H334" s="13"/>
      <c r="I334" s="17"/>
      <c r="J334" s="13"/>
      <c r="K334" s="13"/>
      <c r="L334" s="13"/>
      <c r="M334" s="13"/>
      <c r="N334" s="13"/>
      <c r="O334" s="15"/>
      <c r="P334" s="19"/>
      <c r="Q334" s="19"/>
      <c r="R334" s="13"/>
      <c r="S334" s="40"/>
      <c r="T334" s="24"/>
    </row>
    <row r="335" spans="1:20" x14ac:dyDescent="0.2">
      <c r="A335" s="22"/>
      <c r="B335" s="13"/>
      <c r="C335" s="13"/>
      <c r="D335" s="14"/>
      <c r="E335" s="23"/>
      <c r="F335" s="14"/>
      <c r="G335" s="14"/>
      <c r="H335" s="13"/>
      <c r="I335" s="17"/>
      <c r="J335" s="13"/>
      <c r="K335" s="13"/>
      <c r="L335" s="13"/>
      <c r="M335" s="13"/>
      <c r="N335" s="13"/>
      <c r="O335" s="15"/>
      <c r="P335" s="19"/>
      <c r="Q335" s="19"/>
      <c r="R335" s="13"/>
      <c r="S335" s="40"/>
      <c r="T335" s="24"/>
    </row>
    <row r="336" spans="1:20" x14ac:dyDescent="0.2">
      <c r="A336" s="22"/>
      <c r="B336" s="13"/>
      <c r="C336" s="13"/>
      <c r="D336" s="14"/>
      <c r="E336" s="23"/>
      <c r="F336" s="14"/>
      <c r="G336" s="14"/>
      <c r="H336" s="13"/>
      <c r="I336" s="17"/>
      <c r="J336" s="13"/>
      <c r="K336" s="13"/>
      <c r="L336" s="13"/>
      <c r="M336" s="13"/>
      <c r="N336" s="13"/>
      <c r="O336" s="15"/>
      <c r="P336" s="19"/>
      <c r="Q336" s="19"/>
      <c r="R336" s="13"/>
      <c r="S336" s="40"/>
      <c r="T336" s="24"/>
    </row>
    <row r="337" spans="1:20" x14ac:dyDescent="0.2">
      <c r="A337" s="22"/>
      <c r="B337" s="13"/>
      <c r="C337" s="13"/>
      <c r="D337" s="14"/>
      <c r="E337" s="23"/>
      <c r="F337" s="14"/>
      <c r="G337" s="14"/>
      <c r="H337" s="13"/>
      <c r="I337" s="17"/>
      <c r="J337" s="13"/>
      <c r="K337" s="13"/>
      <c r="L337" s="13"/>
      <c r="M337" s="13"/>
      <c r="N337" s="13"/>
      <c r="O337" s="15"/>
      <c r="P337" s="19"/>
      <c r="Q337" s="19"/>
      <c r="R337" s="13"/>
      <c r="S337" s="40"/>
      <c r="T337" s="24"/>
    </row>
    <row r="338" spans="1:20" x14ac:dyDescent="0.2">
      <c r="A338" s="22"/>
      <c r="B338" s="13"/>
      <c r="C338" s="13"/>
      <c r="D338" s="14"/>
      <c r="E338" s="23"/>
      <c r="F338" s="14"/>
      <c r="G338" s="14"/>
      <c r="H338" s="13"/>
      <c r="I338" s="17"/>
      <c r="J338" s="13"/>
      <c r="K338" s="13"/>
      <c r="L338" s="13"/>
      <c r="M338" s="13"/>
      <c r="N338" s="13"/>
      <c r="O338" s="15"/>
      <c r="P338" s="19"/>
      <c r="Q338" s="19"/>
      <c r="R338" s="13"/>
      <c r="S338" s="40"/>
      <c r="T338" s="24"/>
    </row>
    <row r="339" spans="1:20" x14ac:dyDescent="0.2">
      <c r="A339" s="22"/>
      <c r="B339" s="13"/>
      <c r="C339" s="13"/>
      <c r="D339" s="14"/>
      <c r="E339" s="23"/>
      <c r="F339" s="14"/>
      <c r="G339" s="14"/>
      <c r="H339" s="13"/>
      <c r="I339" s="17"/>
      <c r="J339" s="13"/>
      <c r="K339" s="13"/>
      <c r="L339" s="13"/>
      <c r="M339" s="13"/>
      <c r="N339" s="13"/>
      <c r="O339" s="15"/>
      <c r="P339" s="19"/>
      <c r="Q339" s="19"/>
      <c r="R339" s="13"/>
      <c r="S339" s="40"/>
      <c r="T339" s="24"/>
    </row>
    <row r="340" spans="1:20" x14ac:dyDescent="0.2">
      <c r="A340" s="22"/>
      <c r="B340" s="13"/>
      <c r="C340" s="13"/>
      <c r="D340" s="14"/>
      <c r="E340" s="23"/>
      <c r="F340" s="14"/>
      <c r="G340" s="14"/>
      <c r="H340" s="13"/>
      <c r="I340" s="17"/>
      <c r="J340" s="13"/>
      <c r="K340" s="13"/>
      <c r="L340" s="13"/>
      <c r="M340" s="13"/>
      <c r="N340" s="13"/>
      <c r="O340" s="15"/>
      <c r="P340" s="19"/>
      <c r="Q340" s="19"/>
      <c r="R340" s="13"/>
      <c r="S340" s="40"/>
      <c r="T340" s="24"/>
    </row>
    <row r="341" spans="1:20" x14ac:dyDescent="0.2">
      <c r="A341" s="22"/>
      <c r="B341" s="13"/>
      <c r="C341" s="13"/>
      <c r="D341" s="14"/>
      <c r="E341" s="23"/>
      <c r="F341" s="14"/>
      <c r="G341" s="14"/>
      <c r="H341" s="13"/>
      <c r="I341" s="17"/>
      <c r="J341" s="13"/>
      <c r="K341" s="13"/>
      <c r="L341" s="13"/>
      <c r="M341" s="13"/>
      <c r="N341" s="13"/>
      <c r="O341" s="15"/>
      <c r="P341" s="19"/>
      <c r="Q341" s="19"/>
      <c r="R341" s="13"/>
      <c r="S341" s="40"/>
      <c r="T341" s="24"/>
    </row>
    <row r="342" spans="1:20" x14ac:dyDescent="0.2">
      <c r="A342" s="22"/>
      <c r="B342" s="13"/>
      <c r="C342" s="13"/>
      <c r="D342" s="14"/>
      <c r="E342" s="23"/>
      <c r="F342" s="14"/>
      <c r="G342" s="14"/>
      <c r="H342" s="13"/>
      <c r="I342" s="17"/>
      <c r="J342" s="13"/>
      <c r="K342" s="13"/>
      <c r="L342" s="13"/>
      <c r="M342" s="13"/>
      <c r="N342" s="13"/>
      <c r="O342" s="15"/>
      <c r="P342" s="19"/>
      <c r="Q342" s="19"/>
      <c r="R342" s="13"/>
      <c r="S342" s="40"/>
      <c r="T342" s="24"/>
    </row>
    <row r="343" spans="1:20" x14ac:dyDescent="0.2">
      <c r="A343" s="22"/>
      <c r="B343" s="13"/>
      <c r="C343" s="13"/>
      <c r="D343" s="14"/>
      <c r="E343" s="23"/>
      <c r="F343" s="14"/>
      <c r="G343" s="14"/>
      <c r="H343" s="13"/>
      <c r="I343" s="17"/>
      <c r="J343" s="13"/>
      <c r="K343" s="13"/>
      <c r="L343" s="13"/>
      <c r="M343" s="13"/>
      <c r="N343" s="13"/>
      <c r="O343" s="15"/>
      <c r="P343" s="19"/>
      <c r="Q343" s="19"/>
      <c r="R343" s="13"/>
      <c r="S343" s="40"/>
      <c r="T343" s="24"/>
    </row>
    <row r="344" spans="1:20" x14ac:dyDescent="0.2">
      <c r="A344" s="22"/>
      <c r="B344" s="13"/>
      <c r="C344" s="13"/>
      <c r="D344" s="14"/>
      <c r="E344" s="23"/>
      <c r="F344" s="14"/>
      <c r="G344" s="14"/>
      <c r="H344" s="13"/>
      <c r="I344" s="17"/>
      <c r="J344" s="13"/>
      <c r="K344" s="13"/>
      <c r="L344" s="13"/>
      <c r="M344" s="13"/>
      <c r="N344" s="13"/>
      <c r="O344" s="15"/>
      <c r="P344" s="19"/>
      <c r="Q344" s="19"/>
      <c r="R344" s="13"/>
      <c r="S344" s="40"/>
      <c r="T344" s="24"/>
    </row>
    <row r="345" spans="1:20" x14ac:dyDescent="0.2">
      <c r="A345" s="22"/>
      <c r="B345" s="13"/>
      <c r="C345" s="13"/>
      <c r="D345" s="14"/>
      <c r="E345" s="23"/>
      <c r="F345" s="14"/>
      <c r="G345" s="14"/>
      <c r="H345" s="13"/>
      <c r="I345" s="17"/>
      <c r="J345" s="13"/>
      <c r="K345" s="13"/>
      <c r="L345" s="13"/>
      <c r="M345" s="13"/>
      <c r="N345" s="13"/>
      <c r="O345" s="15"/>
      <c r="P345" s="19"/>
      <c r="Q345" s="19"/>
      <c r="R345" s="13"/>
      <c r="S345" s="40"/>
      <c r="T345" s="24"/>
    </row>
    <row r="346" spans="1:20" x14ac:dyDescent="0.2">
      <c r="A346" s="22"/>
      <c r="B346" s="13"/>
      <c r="C346" s="13"/>
      <c r="D346" s="14"/>
      <c r="E346" s="23"/>
      <c r="F346" s="14"/>
      <c r="G346" s="14"/>
      <c r="H346" s="13"/>
      <c r="I346" s="17"/>
      <c r="J346" s="13"/>
      <c r="K346" s="13"/>
      <c r="L346" s="13"/>
      <c r="M346" s="13"/>
      <c r="N346" s="13"/>
      <c r="O346" s="15"/>
      <c r="P346" s="19"/>
      <c r="Q346" s="19"/>
      <c r="R346" s="13"/>
      <c r="S346" s="40"/>
      <c r="T346" s="24"/>
    </row>
    <row r="347" spans="1:20" x14ac:dyDescent="0.2">
      <c r="A347" s="22"/>
      <c r="B347" s="13"/>
      <c r="C347" s="13"/>
      <c r="D347" s="14"/>
      <c r="E347" s="23"/>
      <c r="F347" s="14"/>
      <c r="G347" s="14"/>
      <c r="H347" s="13"/>
      <c r="I347" s="17"/>
      <c r="J347" s="13"/>
      <c r="K347" s="13"/>
      <c r="L347" s="13"/>
      <c r="M347" s="13"/>
      <c r="N347" s="13"/>
      <c r="O347" s="15"/>
      <c r="P347" s="19"/>
      <c r="Q347" s="19"/>
      <c r="R347" s="13"/>
      <c r="S347" s="40"/>
      <c r="T347" s="24"/>
    </row>
    <row r="348" spans="1:20" x14ac:dyDescent="0.2">
      <c r="A348" s="22"/>
      <c r="B348" s="13"/>
      <c r="C348" s="13"/>
      <c r="D348" s="14"/>
      <c r="E348" s="23"/>
      <c r="F348" s="14"/>
      <c r="G348" s="14"/>
      <c r="H348" s="13"/>
      <c r="I348" s="17"/>
      <c r="J348" s="13"/>
      <c r="K348" s="13"/>
      <c r="L348" s="13"/>
      <c r="M348" s="13"/>
      <c r="N348" s="13"/>
      <c r="O348" s="15"/>
      <c r="P348" s="19"/>
      <c r="Q348" s="19"/>
      <c r="R348" s="13"/>
      <c r="S348" s="40"/>
      <c r="T348" s="24"/>
    </row>
    <row r="349" spans="1:20" x14ac:dyDescent="0.2">
      <c r="A349" s="22"/>
      <c r="B349" s="13"/>
      <c r="C349" s="13"/>
      <c r="D349" s="14"/>
      <c r="E349" s="23"/>
      <c r="F349" s="14"/>
      <c r="G349" s="14"/>
      <c r="H349" s="13"/>
      <c r="I349" s="17"/>
      <c r="J349" s="13"/>
      <c r="K349" s="13"/>
      <c r="L349" s="13"/>
      <c r="M349" s="13"/>
      <c r="N349" s="13"/>
      <c r="O349" s="15"/>
      <c r="P349" s="19"/>
      <c r="Q349" s="19"/>
      <c r="R349" s="13"/>
      <c r="S349" s="40"/>
      <c r="T349" s="24"/>
    </row>
    <row r="350" spans="1:20" x14ac:dyDescent="0.2">
      <c r="A350" s="22"/>
      <c r="B350" s="13"/>
      <c r="C350" s="13"/>
      <c r="D350" s="14"/>
      <c r="E350" s="23"/>
      <c r="F350" s="14"/>
      <c r="G350" s="14"/>
      <c r="H350" s="13"/>
      <c r="I350" s="17"/>
      <c r="J350" s="13"/>
      <c r="K350" s="13"/>
      <c r="L350" s="13"/>
      <c r="M350" s="13"/>
      <c r="N350" s="13"/>
      <c r="O350" s="15"/>
      <c r="P350" s="19"/>
      <c r="Q350" s="19"/>
      <c r="R350" s="13"/>
      <c r="S350" s="40"/>
      <c r="T350" s="24"/>
    </row>
    <row r="351" spans="1:20" x14ac:dyDescent="0.2">
      <c r="A351" s="22"/>
      <c r="B351" s="13"/>
      <c r="C351" s="13"/>
      <c r="D351" s="14"/>
      <c r="E351" s="23"/>
      <c r="F351" s="14"/>
      <c r="G351" s="14"/>
      <c r="H351" s="13"/>
      <c r="I351" s="17"/>
      <c r="J351" s="13"/>
      <c r="K351" s="13"/>
      <c r="L351" s="13"/>
      <c r="M351" s="13"/>
      <c r="N351" s="13"/>
      <c r="O351" s="15"/>
      <c r="P351" s="19"/>
      <c r="Q351" s="19"/>
      <c r="R351" s="13"/>
      <c r="S351" s="40"/>
      <c r="T351" s="24"/>
    </row>
    <row r="352" spans="1:20" x14ac:dyDescent="0.2">
      <c r="A352" s="22"/>
      <c r="B352" s="13"/>
      <c r="C352" s="13"/>
      <c r="D352" s="14"/>
      <c r="E352" s="23"/>
      <c r="F352" s="14"/>
      <c r="G352" s="14"/>
      <c r="H352" s="13"/>
      <c r="I352" s="17"/>
      <c r="J352" s="13"/>
      <c r="K352" s="13"/>
      <c r="L352" s="13"/>
      <c r="M352" s="13"/>
      <c r="N352" s="13"/>
      <c r="O352" s="15"/>
      <c r="P352" s="19"/>
      <c r="Q352" s="19"/>
      <c r="R352" s="13"/>
      <c r="S352" s="40"/>
      <c r="T352" s="24"/>
    </row>
    <row r="353" spans="1:20" x14ac:dyDescent="0.2">
      <c r="A353" s="22"/>
      <c r="B353" s="13"/>
      <c r="C353" s="13"/>
      <c r="D353" s="14"/>
      <c r="E353" s="23"/>
      <c r="F353" s="14"/>
      <c r="G353" s="14"/>
      <c r="H353" s="13"/>
      <c r="I353" s="17"/>
      <c r="J353" s="13"/>
      <c r="K353" s="13"/>
      <c r="L353" s="13"/>
      <c r="M353" s="13"/>
      <c r="N353" s="13"/>
      <c r="O353" s="15"/>
      <c r="P353" s="19"/>
      <c r="Q353" s="19"/>
      <c r="R353" s="13"/>
      <c r="S353" s="40"/>
      <c r="T353" s="24"/>
    </row>
    <row r="354" spans="1:20" x14ac:dyDescent="0.2">
      <c r="A354" s="22"/>
      <c r="B354" s="13"/>
      <c r="C354" s="13"/>
      <c r="D354" s="14"/>
      <c r="E354" s="23"/>
      <c r="F354" s="14"/>
      <c r="G354" s="14"/>
      <c r="H354" s="13"/>
      <c r="I354" s="17"/>
      <c r="J354" s="13"/>
      <c r="K354" s="13"/>
      <c r="L354" s="13"/>
      <c r="M354" s="13"/>
      <c r="N354" s="13"/>
      <c r="O354" s="15"/>
      <c r="P354" s="19"/>
      <c r="Q354" s="19"/>
      <c r="R354" s="13"/>
      <c r="S354" s="40"/>
      <c r="T354" s="24"/>
    </row>
    <row r="355" spans="1:20" x14ac:dyDescent="0.2">
      <c r="A355" s="22"/>
      <c r="B355" s="13"/>
      <c r="C355" s="13"/>
      <c r="D355" s="14"/>
      <c r="E355" s="23"/>
      <c r="F355" s="14"/>
      <c r="G355" s="14"/>
      <c r="H355" s="13"/>
      <c r="I355" s="17"/>
      <c r="J355" s="13"/>
      <c r="K355" s="13"/>
      <c r="L355" s="13"/>
      <c r="M355" s="13"/>
      <c r="N355" s="13"/>
      <c r="O355" s="15"/>
      <c r="P355" s="19"/>
      <c r="Q355" s="19"/>
      <c r="R355" s="13"/>
      <c r="S355" s="40"/>
      <c r="T355" s="24"/>
    </row>
    <row r="356" spans="1:20" x14ac:dyDescent="0.2">
      <c r="A356" s="22"/>
      <c r="B356" s="13"/>
      <c r="C356" s="13"/>
      <c r="D356" s="14"/>
      <c r="E356" s="23"/>
      <c r="F356" s="14"/>
      <c r="G356" s="14"/>
      <c r="H356" s="13"/>
      <c r="I356" s="17"/>
      <c r="J356" s="13"/>
      <c r="K356" s="13"/>
      <c r="L356" s="13"/>
      <c r="M356" s="13"/>
      <c r="N356" s="13"/>
      <c r="O356" s="15"/>
      <c r="P356" s="19"/>
      <c r="Q356" s="19"/>
      <c r="R356" s="13"/>
      <c r="S356" s="40"/>
      <c r="T356" s="24"/>
    </row>
    <row r="357" spans="1:20" x14ac:dyDescent="0.2">
      <c r="A357" s="22"/>
      <c r="B357" s="13"/>
      <c r="C357" s="13"/>
      <c r="D357" s="14"/>
      <c r="E357" s="23"/>
      <c r="F357" s="14"/>
      <c r="G357" s="14"/>
      <c r="H357" s="13"/>
      <c r="I357" s="17"/>
      <c r="J357" s="13"/>
      <c r="K357" s="13"/>
      <c r="L357" s="13"/>
      <c r="M357" s="13"/>
      <c r="N357" s="13"/>
      <c r="O357" s="15"/>
      <c r="P357" s="19"/>
      <c r="Q357" s="19"/>
      <c r="R357" s="13"/>
      <c r="S357" s="40"/>
      <c r="T357" s="24"/>
    </row>
    <row r="358" spans="1:20" x14ac:dyDescent="0.2">
      <c r="A358" s="22"/>
      <c r="B358" s="13"/>
      <c r="C358" s="13"/>
      <c r="D358" s="14"/>
      <c r="E358" s="23"/>
      <c r="F358" s="14"/>
      <c r="G358" s="14"/>
      <c r="H358" s="13"/>
      <c r="I358" s="17"/>
      <c r="J358" s="13"/>
      <c r="K358" s="13"/>
      <c r="L358" s="13"/>
      <c r="M358" s="13"/>
      <c r="N358" s="13"/>
      <c r="O358" s="15"/>
      <c r="P358" s="19"/>
      <c r="Q358" s="19"/>
      <c r="R358" s="13"/>
      <c r="S358" s="40"/>
      <c r="T358" s="24"/>
    </row>
    <row r="359" spans="1:20" x14ac:dyDescent="0.2">
      <c r="A359" s="25"/>
      <c r="B359" s="26"/>
      <c r="C359" s="26"/>
      <c r="D359" s="27"/>
      <c r="E359" s="28"/>
      <c r="F359" s="27"/>
      <c r="G359" s="27"/>
      <c r="H359" s="26"/>
      <c r="I359" s="29"/>
      <c r="J359" s="26"/>
      <c r="K359" s="26"/>
      <c r="L359" s="26"/>
      <c r="M359" s="26"/>
      <c r="N359" s="26"/>
      <c r="O359" s="30"/>
      <c r="P359" s="31"/>
      <c r="Q359" s="31"/>
      <c r="R359" s="26"/>
      <c r="S359" s="41"/>
      <c r="T359" s="32"/>
    </row>
    <row r="360" spans="1:20" x14ac:dyDescent="0.2">
      <c r="O360" s="20"/>
    </row>
    <row r="361" spans="1:20" x14ac:dyDescent="0.2">
      <c r="O361" s="20"/>
    </row>
    <row r="362" spans="1:20" x14ac:dyDescent="0.2">
      <c r="O362" s="20"/>
    </row>
    <row r="363" spans="1:20" x14ac:dyDescent="0.2">
      <c r="O363" s="20"/>
    </row>
    <row r="364" spans="1:20" x14ac:dyDescent="0.2">
      <c r="O364" s="20"/>
    </row>
    <row r="365" spans="1:20" x14ac:dyDescent="0.2">
      <c r="O365" s="20"/>
    </row>
    <row r="366" spans="1:20" x14ac:dyDescent="0.2">
      <c r="O366" s="20"/>
    </row>
    <row r="367" spans="1:20" x14ac:dyDescent="0.2">
      <c r="O367" s="20"/>
    </row>
    <row r="368" spans="1:20" x14ac:dyDescent="0.2">
      <c r="O368" s="20"/>
    </row>
    <row r="369" spans="15:15" x14ac:dyDescent="0.2">
      <c r="O369" s="20"/>
    </row>
    <row r="370" spans="15:15" x14ac:dyDescent="0.2">
      <c r="O370" s="20"/>
    </row>
    <row r="371" spans="15:15" x14ac:dyDescent="0.2">
      <c r="O371" s="20"/>
    </row>
    <row r="372" spans="15:15" x14ac:dyDescent="0.2">
      <c r="O372" s="20"/>
    </row>
    <row r="373" spans="15:15" x14ac:dyDescent="0.2">
      <c r="O373" s="20"/>
    </row>
    <row r="374" spans="15:15" x14ac:dyDescent="0.2">
      <c r="O374" s="20"/>
    </row>
    <row r="375" spans="15:15" x14ac:dyDescent="0.2">
      <c r="O375" s="20"/>
    </row>
    <row r="376" spans="15:15" x14ac:dyDescent="0.2">
      <c r="O376" s="20"/>
    </row>
    <row r="377" spans="15:15" x14ac:dyDescent="0.2">
      <c r="O377" s="20"/>
    </row>
    <row r="378" spans="15:15" x14ac:dyDescent="0.2">
      <c r="O378" s="20"/>
    </row>
    <row r="379" spans="15:15" x14ac:dyDescent="0.2">
      <c r="O379" s="20"/>
    </row>
    <row r="380" spans="15:15" x14ac:dyDescent="0.2">
      <c r="O380" s="20"/>
    </row>
    <row r="381" spans="15:15" x14ac:dyDescent="0.2">
      <c r="O381" s="20"/>
    </row>
    <row r="382" spans="15:15" x14ac:dyDescent="0.2">
      <c r="O382" s="20"/>
    </row>
    <row r="383" spans="15:15" x14ac:dyDescent="0.2">
      <c r="O383" s="20"/>
    </row>
    <row r="384" spans="15:15" x14ac:dyDescent="0.2">
      <c r="O384" s="20"/>
    </row>
    <row r="385" spans="15:15" x14ac:dyDescent="0.2">
      <c r="O385" s="20"/>
    </row>
    <row r="386" spans="15:15" x14ac:dyDescent="0.2">
      <c r="O386" s="20"/>
    </row>
    <row r="387" spans="15:15" x14ac:dyDescent="0.2">
      <c r="O387" s="20"/>
    </row>
    <row r="388" spans="15:15" x14ac:dyDescent="0.2">
      <c r="O388" s="20"/>
    </row>
    <row r="389" spans="15:15" x14ac:dyDescent="0.2">
      <c r="O389" s="20"/>
    </row>
    <row r="390" spans="15:15" x14ac:dyDescent="0.2">
      <c r="O390" s="20"/>
    </row>
    <row r="391" spans="15:15" x14ac:dyDescent="0.2">
      <c r="O391" s="20"/>
    </row>
    <row r="392" spans="15:15" x14ac:dyDescent="0.2">
      <c r="O392" s="20"/>
    </row>
    <row r="393" spans="15:15" x14ac:dyDescent="0.2">
      <c r="O393" s="20"/>
    </row>
    <row r="394" spans="15:15" x14ac:dyDescent="0.2">
      <c r="O394" s="20"/>
    </row>
    <row r="395" spans="15:15" x14ac:dyDescent="0.2">
      <c r="O395" s="20"/>
    </row>
    <row r="396" spans="15:15" x14ac:dyDescent="0.2">
      <c r="O396" s="20"/>
    </row>
    <row r="397" spans="15:15" x14ac:dyDescent="0.2">
      <c r="O397" s="20"/>
    </row>
    <row r="398" spans="15:15" x14ac:dyDescent="0.2">
      <c r="O398" s="20"/>
    </row>
    <row r="399" spans="15:15" x14ac:dyDescent="0.2">
      <c r="O399" s="20"/>
    </row>
    <row r="400" spans="15:15" x14ac:dyDescent="0.2">
      <c r="O400" s="20"/>
    </row>
    <row r="401" spans="15:15" x14ac:dyDescent="0.2">
      <c r="O401" s="20"/>
    </row>
    <row r="402" spans="15:15" x14ac:dyDescent="0.2">
      <c r="O402" s="20"/>
    </row>
    <row r="403" spans="15:15" x14ac:dyDescent="0.2">
      <c r="O403" s="20"/>
    </row>
    <row r="404" spans="15:15" x14ac:dyDescent="0.2">
      <c r="O404" s="20"/>
    </row>
    <row r="405" spans="15:15" x14ac:dyDescent="0.2">
      <c r="O405" s="20"/>
    </row>
    <row r="406" spans="15:15" x14ac:dyDescent="0.2">
      <c r="O406" s="20"/>
    </row>
    <row r="407" spans="15:15" x14ac:dyDescent="0.2">
      <c r="O407" s="20"/>
    </row>
    <row r="408" spans="15:15" x14ac:dyDescent="0.2">
      <c r="O408" s="20"/>
    </row>
    <row r="409" spans="15:15" x14ac:dyDescent="0.2">
      <c r="O409" s="20"/>
    </row>
    <row r="410" spans="15:15" x14ac:dyDescent="0.2">
      <c r="O410" s="20"/>
    </row>
    <row r="411" spans="15:15" x14ac:dyDescent="0.2">
      <c r="O411" s="20"/>
    </row>
    <row r="412" spans="15:15" x14ac:dyDescent="0.2">
      <c r="O412" s="20"/>
    </row>
    <row r="413" spans="15:15" x14ac:dyDescent="0.2">
      <c r="O413" s="20"/>
    </row>
    <row r="414" spans="15:15" x14ac:dyDescent="0.2">
      <c r="O414" s="20"/>
    </row>
    <row r="415" spans="15:15" x14ac:dyDescent="0.2">
      <c r="O415" s="20"/>
    </row>
    <row r="416" spans="15:15" x14ac:dyDescent="0.2">
      <c r="O416" s="20"/>
    </row>
    <row r="417" spans="15:15" x14ac:dyDescent="0.2">
      <c r="O417" s="20"/>
    </row>
    <row r="418" spans="15:15" x14ac:dyDescent="0.2">
      <c r="O418" s="20"/>
    </row>
    <row r="419" spans="15:15" x14ac:dyDescent="0.2">
      <c r="O419" s="20"/>
    </row>
    <row r="420" spans="15:15" x14ac:dyDescent="0.2">
      <c r="O420" s="20"/>
    </row>
    <row r="421" spans="15:15" x14ac:dyDescent="0.2">
      <c r="O421" s="20"/>
    </row>
    <row r="422" spans="15:15" x14ac:dyDescent="0.2">
      <c r="O422" s="20"/>
    </row>
    <row r="423" spans="15:15" x14ac:dyDescent="0.2">
      <c r="O423" s="20"/>
    </row>
    <row r="424" spans="15:15" x14ac:dyDescent="0.2">
      <c r="O424" s="20"/>
    </row>
    <row r="425" spans="15:15" x14ac:dyDescent="0.2">
      <c r="O425" s="20"/>
    </row>
    <row r="426" spans="15:15" x14ac:dyDescent="0.2">
      <c r="O426" s="20"/>
    </row>
    <row r="427" spans="15:15" x14ac:dyDescent="0.2">
      <c r="O427" s="20"/>
    </row>
    <row r="428" spans="15:15" x14ac:dyDescent="0.2">
      <c r="O428" s="20"/>
    </row>
    <row r="429" spans="15:15" x14ac:dyDescent="0.2">
      <c r="O429" s="20"/>
    </row>
    <row r="430" spans="15:15" x14ac:dyDescent="0.2">
      <c r="O430" s="20"/>
    </row>
    <row r="431" spans="15:15" x14ac:dyDescent="0.2">
      <c r="O431" s="20"/>
    </row>
    <row r="432" spans="15:15" x14ac:dyDescent="0.2">
      <c r="O432" s="20"/>
    </row>
    <row r="433" spans="15:15" x14ac:dyDescent="0.2">
      <c r="O433" s="20"/>
    </row>
    <row r="434" spans="15:15" x14ac:dyDescent="0.2">
      <c r="O434" s="20"/>
    </row>
    <row r="435" spans="15:15" x14ac:dyDescent="0.2">
      <c r="O435" s="20"/>
    </row>
    <row r="436" spans="15:15" x14ac:dyDescent="0.2">
      <c r="O436" s="20"/>
    </row>
    <row r="437" spans="15:15" x14ac:dyDescent="0.2">
      <c r="O437" s="20"/>
    </row>
    <row r="438" spans="15:15" x14ac:dyDescent="0.2">
      <c r="O438" s="20"/>
    </row>
    <row r="439" spans="15:15" x14ac:dyDescent="0.2">
      <c r="O439" s="20"/>
    </row>
    <row r="440" spans="15:15" x14ac:dyDescent="0.2">
      <c r="O440" s="20"/>
    </row>
    <row r="441" spans="15:15" x14ac:dyDescent="0.2">
      <c r="O441" s="20"/>
    </row>
    <row r="442" spans="15:15" x14ac:dyDescent="0.2">
      <c r="O442" s="20"/>
    </row>
    <row r="443" spans="15:15" x14ac:dyDescent="0.2">
      <c r="O443" s="20"/>
    </row>
    <row r="444" spans="15:15" x14ac:dyDescent="0.2">
      <c r="O444" s="20"/>
    </row>
    <row r="445" spans="15:15" x14ac:dyDescent="0.2">
      <c r="O445" s="20"/>
    </row>
    <row r="446" spans="15:15" x14ac:dyDescent="0.2">
      <c r="O446" s="20"/>
    </row>
    <row r="447" spans="15:15" x14ac:dyDescent="0.2">
      <c r="O447" s="20"/>
    </row>
    <row r="448" spans="15:15" x14ac:dyDescent="0.2">
      <c r="O448" s="20"/>
    </row>
    <row r="449" spans="15:15" x14ac:dyDescent="0.2">
      <c r="O449" s="20"/>
    </row>
    <row r="450" spans="15:15" x14ac:dyDescent="0.2">
      <c r="O450" s="20"/>
    </row>
    <row r="451" spans="15:15" x14ac:dyDescent="0.2">
      <c r="O451" s="20"/>
    </row>
    <row r="452" spans="15:15" x14ac:dyDescent="0.2">
      <c r="O452" s="20"/>
    </row>
    <row r="453" spans="15:15" x14ac:dyDescent="0.2">
      <c r="O453" s="20"/>
    </row>
    <row r="454" spans="15:15" x14ac:dyDescent="0.2">
      <c r="O454" s="20"/>
    </row>
    <row r="455" spans="15:15" x14ac:dyDescent="0.2">
      <c r="O455" s="20"/>
    </row>
    <row r="456" spans="15:15" x14ac:dyDescent="0.2">
      <c r="O456" s="20"/>
    </row>
    <row r="457" spans="15:15" x14ac:dyDescent="0.2">
      <c r="O457" s="20"/>
    </row>
    <row r="458" spans="15:15" x14ac:dyDescent="0.2">
      <c r="O458" s="20"/>
    </row>
    <row r="459" spans="15:15" x14ac:dyDescent="0.2">
      <c r="O459" s="20"/>
    </row>
    <row r="460" spans="15:15" x14ac:dyDescent="0.2">
      <c r="O460" s="20"/>
    </row>
    <row r="461" spans="15:15" x14ac:dyDescent="0.2">
      <c r="O461" s="20"/>
    </row>
    <row r="462" spans="15:15" x14ac:dyDescent="0.2">
      <c r="O462" s="20"/>
    </row>
    <row r="463" spans="15:15" x14ac:dyDescent="0.2">
      <c r="O463" s="20"/>
    </row>
    <row r="464" spans="15:15" x14ac:dyDescent="0.2">
      <c r="O464" s="20"/>
    </row>
    <row r="465" spans="15:15" x14ac:dyDescent="0.2">
      <c r="O465" s="20"/>
    </row>
    <row r="466" spans="15:15" x14ac:dyDescent="0.2">
      <c r="O466" s="20"/>
    </row>
    <row r="467" spans="15:15" x14ac:dyDescent="0.2">
      <c r="O467" s="20"/>
    </row>
    <row r="468" spans="15:15" x14ac:dyDescent="0.2">
      <c r="O468" s="20"/>
    </row>
    <row r="469" spans="15:15" x14ac:dyDescent="0.2">
      <c r="O469" s="20"/>
    </row>
    <row r="470" spans="15:15" x14ac:dyDescent="0.2">
      <c r="O470" s="20"/>
    </row>
    <row r="471" spans="15:15" x14ac:dyDescent="0.2">
      <c r="O471" s="20"/>
    </row>
    <row r="472" spans="15:15" x14ac:dyDescent="0.2">
      <c r="O472" s="20"/>
    </row>
    <row r="473" spans="15:15" x14ac:dyDescent="0.2">
      <c r="O473" s="20"/>
    </row>
    <row r="474" spans="15:15" x14ac:dyDescent="0.2">
      <c r="O474" s="20"/>
    </row>
    <row r="475" spans="15:15" x14ac:dyDescent="0.2">
      <c r="O475" s="20"/>
    </row>
    <row r="476" spans="15:15" x14ac:dyDescent="0.2">
      <c r="O476" s="20"/>
    </row>
    <row r="477" spans="15:15" x14ac:dyDescent="0.2">
      <c r="O477" s="20"/>
    </row>
    <row r="478" spans="15:15" x14ac:dyDescent="0.2">
      <c r="O478" s="20"/>
    </row>
    <row r="479" spans="15:15" x14ac:dyDescent="0.2">
      <c r="O479" s="20"/>
    </row>
    <row r="480" spans="15:15" x14ac:dyDescent="0.2">
      <c r="O480" s="20"/>
    </row>
    <row r="481" spans="15:15" x14ac:dyDescent="0.2">
      <c r="O481" s="20"/>
    </row>
    <row r="482" spans="15:15" x14ac:dyDescent="0.2">
      <c r="O482" s="20"/>
    </row>
    <row r="483" spans="15:15" x14ac:dyDescent="0.2">
      <c r="O483" s="20"/>
    </row>
    <row r="484" spans="15:15" x14ac:dyDescent="0.2">
      <c r="O484" s="20"/>
    </row>
    <row r="485" spans="15:15" x14ac:dyDescent="0.2">
      <c r="O485" s="20"/>
    </row>
    <row r="486" spans="15:15" x14ac:dyDescent="0.2">
      <c r="O486" s="20"/>
    </row>
    <row r="487" spans="15:15" x14ac:dyDescent="0.2">
      <c r="O487" s="20"/>
    </row>
    <row r="488" spans="15:15" x14ac:dyDescent="0.2">
      <c r="O488" s="20"/>
    </row>
    <row r="489" spans="15:15" x14ac:dyDescent="0.2">
      <c r="O489" s="20"/>
    </row>
    <row r="490" spans="15:15" x14ac:dyDescent="0.2">
      <c r="O490" s="20"/>
    </row>
    <row r="491" spans="15:15" x14ac:dyDescent="0.2">
      <c r="O491" s="20"/>
    </row>
    <row r="492" spans="15:15" x14ac:dyDescent="0.2">
      <c r="O492" s="20"/>
    </row>
    <row r="493" spans="15:15" x14ac:dyDescent="0.2">
      <c r="O493" s="20"/>
    </row>
    <row r="494" spans="15:15" x14ac:dyDescent="0.2">
      <c r="O494" s="20"/>
    </row>
    <row r="495" spans="15:15" x14ac:dyDescent="0.2">
      <c r="O495" s="20"/>
    </row>
    <row r="496" spans="15:15" x14ac:dyDescent="0.2">
      <c r="O496" s="20"/>
    </row>
    <row r="497" spans="15:15" x14ac:dyDescent="0.2">
      <c r="O497" s="20"/>
    </row>
    <row r="498" spans="15:15" x14ac:dyDescent="0.2">
      <c r="O498" s="20"/>
    </row>
    <row r="499" spans="15:15" x14ac:dyDescent="0.2">
      <c r="O499" s="20"/>
    </row>
    <row r="500" spans="15:15" x14ac:dyDescent="0.2">
      <c r="O500" s="20"/>
    </row>
    <row r="501" spans="15:15" x14ac:dyDescent="0.2">
      <c r="O501" s="20"/>
    </row>
    <row r="502" spans="15:15" x14ac:dyDescent="0.2">
      <c r="O502" s="20"/>
    </row>
    <row r="503" spans="15:15" x14ac:dyDescent="0.2">
      <c r="O503" s="20"/>
    </row>
    <row r="504" spans="15:15" x14ac:dyDescent="0.2">
      <c r="O504" s="20"/>
    </row>
    <row r="505" spans="15:15" x14ac:dyDescent="0.2">
      <c r="O505" s="20"/>
    </row>
    <row r="506" spans="15:15" x14ac:dyDescent="0.2">
      <c r="O506" s="20"/>
    </row>
    <row r="507" spans="15:15" x14ac:dyDescent="0.2">
      <c r="O507" s="20"/>
    </row>
    <row r="508" spans="15:15" x14ac:dyDescent="0.2">
      <c r="O508" s="20"/>
    </row>
    <row r="509" spans="15:15" x14ac:dyDescent="0.2">
      <c r="O509" s="20"/>
    </row>
    <row r="510" spans="15:15" x14ac:dyDescent="0.2">
      <c r="O510" s="20"/>
    </row>
    <row r="511" spans="15:15" x14ac:dyDescent="0.2">
      <c r="O511" s="20"/>
    </row>
    <row r="512" spans="15:15" x14ac:dyDescent="0.2">
      <c r="O512" s="20"/>
    </row>
    <row r="513" spans="15:15" x14ac:dyDescent="0.2">
      <c r="O513" s="20"/>
    </row>
    <row r="514" spans="15:15" x14ac:dyDescent="0.2">
      <c r="O514" s="20"/>
    </row>
    <row r="515" spans="15:15" x14ac:dyDescent="0.2">
      <c r="O515" s="20"/>
    </row>
    <row r="516" spans="15:15" x14ac:dyDescent="0.2">
      <c r="O516" s="20"/>
    </row>
    <row r="517" spans="15:15" x14ac:dyDescent="0.2">
      <c r="O517" s="20"/>
    </row>
    <row r="518" spans="15:15" x14ac:dyDescent="0.2">
      <c r="O518" s="20"/>
    </row>
    <row r="519" spans="15:15" x14ac:dyDescent="0.2">
      <c r="O519" s="20"/>
    </row>
    <row r="520" spans="15:15" x14ac:dyDescent="0.2">
      <c r="O520" s="20"/>
    </row>
    <row r="521" spans="15:15" x14ac:dyDescent="0.2">
      <c r="O521" s="20"/>
    </row>
    <row r="522" spans="15:15" x14ac:dyDescent="0.2">
      <c r="O522" s="20"/>
    </row>
    <row r="523" spans="15:15" x14ac:dyDescent="0.2">
      <c r="O523" s="20"/>
    </row>
    <row r="524" spans="15:15" x14ac:dyDescent="0.2">
      <c r="O524" s="20"/>
    </row>
    <row r="525" spans="15:15" x14ac:dyDescent="0.2">
      <c r="O525" s="20"/>
    </row>
    <row r="526" spans="15:15" x14ac:dyDescent="0.2">
      <c r="O526" s="20"/>
    </row>
    <row r="527" spans="15:15" x14ac:dyDescent="0.2">
      <c r="O527" s="20"/>
    </row>
    <row r="528" spans="15:15" x14ac:dyDescent="0.2">
      <c r="O528" s="20"/>
    </row>
    <row r="529" spans="15:15" x14ac:dyDescent="0.2">
      <c r="O529" s="20"/>
    </row>
    <row r="530" spans="15:15" x14ac:dyDescent="0.2">
      <c r="O530" s="20"/>
    </row>
    <row r="531" spans="15:15" x14ac:dyDescent="0.2">
      <c r="O531" s="20"/>
    </row>
    <row r="532" spans="15:15" x14ac:dyDescent="0.2">
      <c r="O532" s="20"/>
    </row>
    <row r="533" spans="15:15" x14ac:dyDescent="0.2">
      <c r="O533" s="20"/>
    </row>
    <row r="534" spans="15:15" x14ac:dyDescent="0.2">
      <c r="O534" s="20"/>
    </row>
    <row r="535" spans="15:15" x14ac:dyDescent="0.2">
      <c r="O535" s="20"/>
    </row>
    <row r="536" spans="15:15" x14ac:dyDescent="0.2">
      <c r="O536" s="20"/>
    </row>
    <row r="537" spans="15:15" x14ac:dyDescent="0.2">
      <c r="O537" s="20"/>
    </row>
    <row r="538" spans="15:15" x14ac:dyDescent="0.2">
      <c r="O538" s="20"/>
    </row>
    <row r="539" spans="15:15" x14ac:dyDescent="0.2">
      <c r="O539" s="20"/>
    </row>
    <row r="540" spans="15:15" x14ac:dyDescent="0.2">
      <c r="O540" s="20"/>
    </row>
    <row r="541" spans="15:15" x14ac:dyDescent="0.2">
      <c r="O541" s="20"/>
    </row>
    <row r="542" spans="15:15" x14ac:dyDescent="0.2">
      <c r="O542" s="20"/>
    </row>
    <row r="543" spans="15:15" x14ac:dyDescent="0.2">
      <c r="O543" s="20"/>
    </row>
    <row r="544" spans="15:15" x14ac:dyDescent="0.2">
      <c r="O544" s="20"/>
    </row>
    <row r="545" spans="15:15" x14ac:dyDescent="0.2">
      <c r="O545" s="20"/>
    </row>
    <row r="546" spans="15:15" x14ac:dyDescent="0.2">
      <c r="O546" s="20"/>
    </row>
    <row r="547" spans="15:15" x14ac:dyDescent="0.2">
      <c r="O547" s="20"/>
    </row>
    <row r="548" spans="15:15" x14ac:dyDescent="0.2">
      <c r="O548" s="20"/>
    </row>
    <row r="549" spans="15:15" x14ac:dyDescent="0.2">
      <c r="O549" s="20"/>
    </row>
    <row r="550" spans="15:15" x14ac:dyDescent="0.2">
      <c r="O550" s="20"/>
    </row>
    <row r="551" spans="15:15" x14ac:dyDescent="0.2">
      <c r="O551" s="20"/>
    </row>
    <row r="552" spans="15:15" x14ac:dyDescent="0.2">
      <c r="O552" s="20"/>
    </row>
    <row r="553" spans="15:15" x14ac:dyDescent="0.2">
      <c r="O553" s="20"/>
    </row>
    <row r="554" spans="15:15" x14ac:dyDescent="0.2">
      <c r="O554" s="20"/>
    </row>
    <row r="555" spans="15:15" x14ac:dyDescent="0.2">
      <c r="O555" s="20"/>
    </row>
    <row r="556" spans="15:15" x14ac:dyDescent="0.2">
      <c r="O556" s="20"/>
    </row>
    <row r="557" spans="15:15" x14ac:dyDescent="0.2">
      <c r="O557" s="20"/>
    </row>
    <row r="558" spans="15:15" x14ac:dyDescent="0.2">
      <c r="O558" s="20"/>
    </row>
    <row r="559" spans="15:15" x14ac:dyDescent="0.2">
      <c r="O559" s="20"/>
    </row>
    <row r="560" spans="15:15" x14ac:dyDescent="0.2">
      <c r="O560" s="20"/>
    </row>
    <row r="561" spans="15:15" x14ac:dyDescent="0.2">
      <c r="O561" s="20"/>
    </row>
    <row r="562" spans="15:15" x14ac:dyDescent="0.2">
      <c r="O562" s="20"/>
    </row>
    <row r="563" spans="15:15" x14ac:dyDescent="0.2">
      <c r="O563" s="20"/>
    </row>
    <row r="564" spans="15:15" x14ac:dyDescent="0.2">
      <c r="O564" s="20"/>
    </row>
    <row r="565" spans="15:15" x14ac:dyDescent="0.2">
      <c r="O565" s="20"/>
    </row>
    <row r="566" spans="15:15" x14ac:dyDescent="0.2">
      <c r="O566" s="20"/>
    </row>
    <row r="567" spans="15:15" x14ac:dyDescent="0.2">
      <c r="O567" s="20"/>
    </row>
    <row r="568" spans="15:15" x14ac:dyDescent="0.2">
      <c r="O568" s="20"/>
    </row>
    <row r="569" spans="15:15" x14ac:dyDescent="0.2">
      <c r="O569" s="20"/>
    </row>
    <row r="570" spans="15:15" x14ac:dyDescent="0.2">
      <c r="O570" s="20"/>
    </row>
    <row r="571" spans="15:15" x14ac:dyDescent="0.2">
      <c r="O571" s="20"/>
    </row>
    <row r="572" spans="15:15" x14ac:dyDescent="0.2">
      <c r="O572" s="20"/>
    </row>
    <row r="573" spans="15:15" x14ac:dyDescent="0.2">
      <c r="O573" s="20"/>
    </row>
    <row r="574" spans="15:15" x14ac:dyDescent="0.2">
      <c r="O574" s="20"/>
    </row>
    <row r="575" spans="15:15" x14ac:dyDescent="0.2">
      <c r="O575" s="20"/>
    </row>
    <row r="576" spans="15:15" x14ac:dyDescent="0.2">
      <c r="O576" s="20"/>
    </row>
    <row r="577" spans="15:15" x14ac:dyDescent="0.2">
      <c r="O577" s="20"/>
    </row>
    <row r="578" spans="15:15" x14ac:dyDescent="0.2">
      <c r="O578" s="20"/>
    </row>
    <row r="579" spans="15:15" x14ac:dyDescent="0.2">
      <c r="O579" s="20"/>
    </row>
    <row r="580" spans="15:15" x14ac:dyDescent="0.2">
      <c r="O580" s="20"/>
    </row>
    <row r="581" spans="15:15" x14ac:dyDescent="0.2">
      <c r="O581" s="20"/>
    </row>
    <row r="582" spans="15:15" x14ac:dyDescent="0.2">
      <c r="O582" s="20"/>
    </row>
    <row r="583" spans="15:15" x14ac:dyDescent="0.2">
      <c r="O583" s="20"/>
    </row>
    <row r="584" spans="15:15" x14ac:dyDescent="0.2">
      <c r="O584" s="20"/>
    </row>
    <row r="585" spans="15:15" x14ac:dyDescent="0.2">
      <c r="O585" s="20"/>
    </row>
    <row r="586" spans="15:15" x14ac:dyDescent="0.2">
      <c r="O586" s="20"/>
    </row>
    <row r="587" spans="15:15" x14ac:dyDescent="0.2">
      <c r="O587" s="20"/>
    </row>
    <row r="588" spans="15:15" x14ac:dyDescent="0.2">
      <c r="O588" s="20"/>
    </row>
    <row r="589" spans="15:15" x14ac:dyDescent="0.2">
      <c r="O589" s="20"/>
    </row>
    <row r="590" spans="15:15" x14ac:dyDescent="0.2">
      <c r="O590" s="20"/>
    </row>
    <row r="591" spans="15:15" x14ac:dyDescent="0.2">
      <c r="O591" s="20"/>
    </row>
    <row r="592" spans="15:15" x14ac:dyDescent="0.2">
      <c r="O592" s="20"/>
    </row>
    <row r="593" spans="15:15" x14ac:dyDescent="0.2">
      <c r="O593" s="20"/>
    </row>
    <row r="594" spans="15:15" x14ac:dyDescent="0.2">
      <c r="O594" s="20"/>
    </row>
    <row r="595" spans="15:15" x14ac:dyDescent="0.2">
      <c r="O595" s="20"/>
    </row>
    <row r="596" spans="15:15" x14ac:dyDescent="0.2">
      <c r="O596" s="20"/>
    </row>
    <row r="597" spans="15:15" x14ac:dyDescent="0.2">
      <c r="O597" s="20"/>
    </row>
    <row r="598" spans="15:15" x14ac:dyDescent="0.2">
      <c r="O598" s="20"/>
    </row>
    <row r="599" spans="15:15" x14ac:dyDescent="0.2">
      <c r="O599" s="20"/>
    </row>
    <row r="600" spans="15:15" x14ac:dyDescent="0.2">
      <c r="O600" s="20"/>
    </row>
    <row r="601" spans="15:15" x14ac:dyDescent="0.2">
      <c r="O601" s="20"/>
    </row>
    <row r="602" spans="15:15" x14ac:dyDescent="0.2">
      <c r="O602" s="20"/>
    </row>
    <row r="603" spans="15:15" x14ac:dyDescent="0.2">
      <c r="O603" s="20"/>
    </row>
    <row r="604" spans="15:15" x14ac:dyDescent="0.2">
      <c r="O604" s="20"/>
    </row>
    <row r="605" spans="15:15" x14ac:dyDescent="0.2">
      <c r="O605" s="20"/>
    </row>
    <row r="606" spans="15:15" x14ac:dyDescent="0.2">
      <c r="O606" s="20"/>
    </row>
    <row r="607" spans="15:15" x14ac:dyDescent="0.2">
      <c r="O607" s="20"/>
    </row>
    <row r="608" spans="15:15" x14ac:dyDescent="0.2">
      <c r="O608" s="20"/>
    </row>
    <row r="609" spans="15:15" x14ac:dyDescent="0.2">
      <c r="O609" s="20"/>
    </row>
    <row r="610" spans="15:15" x14ac:dyDescent="0.2">
      <c r="O610" s="20"/>
    </row>
    <row r="611" spans="15:15" x14ac:dyDescent="0.2">
      <c r="O611" s="20"/>
    </row>
    <row r="612" spans="15:15" x14ac:dyDescent="0.2">
      <c r="O612" s="20"/>
    </row>
    <row r="613" spans="15:15" x14ac:dyDescent="0.2">
      <c r="O613" s="20"/>
    </row>
    <row r="614" spans="15:15" x14ac:dyDescent="0.2">
      <c r="O614" s="20"/>
    </row>
    <row r="615" spans="15:15" x14ac:dyDescent="0.2">
      <c r="O615" s="20"/>
    </row>
    <row r="616" spans="15:15" x14ac:dyDescent="0.2">
      <c r="O616" s="20"/>
    </row>
    <row r="617" spans="15:15" x14ac:dyDescent="0.2">
      <c r="O617" s="20"/>
    </row>
    <row r="618" spans="15:15" x14ac:dyDescent="0.2">
      <c r="O618" s="20"/>
    </row>
    <row r="619" spans="15:15" x14ac:dyDescent="0.2">
      <c r="O619" s="20"/>
    </row>
    <row r="620" spans="15:15" x14ac:dyDescent="0.2">
      <c r="O620" s="20"/>
    </row>
    <row r="621" spans="15:15" x14ac:dyDescent="0.2">
      <c r="O621" s="20"/>
    </row>
    <row r="622" spans="15:15" x14ac:dyDescent="0.2">
      <c r="O622" s="20"/>
    </row>
    <row r="623" spans="15:15" x14ac:dyDescent="0.2">
      <c r="O623" s="20"/>
    </row>
    <row r="624" spans="15:15" x14ac:dyDescent="0.2">
      <c r="O624" s="20"/>
    </row>
    <row r="625" spans="15:15" x14ac:dyDescent="0.2">
      <c r="O625" s="20"/>
    </row>
    <row r="626" spans="15:15" x14ac:dyDescent="0.2">
      <c r="O626" s="20"/>
    </row>
    <row r="627" spans="15:15" x14ac:dyDescent="0.2">
      <c r="O627" s="20"/>
    </row>
    <row r="628" spans="15:15" x14ac:dyDescent="0.2">
      <c r="O628" s="20"/>
    </row>
    <row r="629" spans="15:15" x14ac:dyDescent="0.2">
      <c r="O629" s="20"/>
    </row>
    <row r="630" spans="15:15" x14ac:dyDescent="0.2">
      <c r="O630" s="20"/>
    </row>
    <row r="631" spans="15:15" x14ac:dyDescent="0.2">
      <c r="O631" s="20"/>
    </row>
    <row r="632" spans="15:15" x14ac:dyDescent="0.2">
      <c r="O632" s="20"/>
    </row>
    <row r="633" spans="15:15" x14ac:dyDescent="0.2">
      <c r="O633" s="20"/>
    </row>
    <row r="634" spans="15:15" x14ac:dyDescent="0.2">
      <c r="O634" s="20"/>
    </row>
    <row r="635" spans="15:15" x14ac:dyDescent="0.2">
      <c r="O635" s="20"/>
    </row>
    <row r="636" spans="15:15" x14ac:dyDescent="0.2">
      <c r="O636" s="20"/>
    </row>
    <row r="637" spans="15:15" x14ac:dyDescent="0.2">
      <c r="O637" s="20"/>
    </row>
    <row r="638" spans="15:15" x14ac:dyDescent="0.2">
      <c r="O638" s="20"/>
    </row>
    <row r="639" spans="15:15" x14ac:dyDescent="0.2">
      <c r="O639" s="20"/>
    </row>
    <row r="640" spans="15:15" x14ac:dyDescent="0.2">
      <c r="O640" s="20"/>
    </row>
    <row r="641" spans="15:15" x14ac:dyDescent="0.2">
      <c r="O641" s="20"/>
    </row>
    <row r="642" spans="15:15" x14ac:dyDescent="0.2">
      <c r="O642" s="20"/>
    </row>
    <row r="643" spans="15:15" x14ac:dyDescent="0.2">
      <c r="O643" s="20"/>
    </row>
    <row r="644" spans="15:15" x14ac:dyDescent="0.2">
      <c r="O644" s="20"/>
    </row>
    <row r="645" spans="15:15" x14ac:dyDescent="0.2">
      <c r="O645" s="20"/>
    </row>
    <row r="646" spans="15:15" x14ac:dyDescent="0.2">
      <c r="O646" s="20"/>
    </row>
    <row r="647" spans="15:15" x14ac:dyDescent="0.2">
      <c r="O647" s="20"/>
    </row>
    <row r="648" spans="15:15" x14ac:dyDescent="0.2">
      <c r="O648" s="20"/>
    </row>
    <row r="649" spans="15:15" x14ac:dyDescent="0.2">
      <c r="O649" s="20"/>
    </row>
    <row r="650" spans="15:15" x14ac:dyDescent="0.2">
      <c r="O650" s="20"/>
    </row>
    <row r="651" spans="15:15" x14ac:dyDescent="0.2">
      <c r="O651" s="20"/>
    </row>
    <row r="652" spans="15:15" x14ac:dyDescent="0.2">
      <c r="O652" s="20"/>
    </row>
    <row r="653" spans="15:15" x14ac:dyDescent="0.2">
      <c r="O653" s="20"/>
    </row>
    <row r="654" spans="15:15" x14ac:dyDescent="0.2">
      <c r="O654" s="20"/>
    </row>
    <row r="655" spans="15:15" x14ac:dyDescent="0.2">
      <c r="O655" s="20"/>
    </row>
    <row r="656" spans="15:15" x14ac:dyDescent="0.2">
      <c r="O656" s="20"/>
    </row>
    <row r="657" spans="15:15" x14ac:dyDescent="0.2">
      <c r="O657" s="20"/>
    </row>
    <row r="658" spans="15:15" x14ac:dyDescent="0.2">
      <c r="O658" s="20"/>
    </row>
    <row r="659" spans="15:15" x14ac:dyDescent="0.2">
      <c r="O659" s="20"/>
    </row>
    <row r="660" spans="15:15" x14ac:dyDescent="0.2">
      <c r="O660" s="20"/>
    </row>
    <row r="661" spans="15:15" x14ac:dyDescent="0.2">
      <c r="O661" s="20"/>
    </row>
    <row r="662" spans="15:15" x14ac:dyDescent="0.2">
      <c r="O662" s="20"/>
    </row>
    <row r="663" spans="15:15" x14ac:dyDescent="0.2">
      <c r="O663" s="20"/>
    </row>
    <row r="664" spans="15:15" x14ac:dyDescent="0.2">
      <c r="O664" s="20"/>
    </row>
    <row r="665" spans="15:15" x14ac:dyDescent="0.2">
      <c r="O665" s="20"/>
    </row>
    <row r="666" spans="15:15" x14ac:dyDescent="0.2">
      <c r="O666" s="20"/>
    </row>
    <row r="667" spans="15:15" x14ac:dyDescent="0.2">
      <c r="O667" s="20"/>
    </row>
    <row r="668" spans="15:15" x14ac:dyDescent="0.2">
      <c r="O668" s="20"/>
    </row>
    <row r="669" spans="15:15" x14ac:dyDescent="0.2">
      <c r="O669" s="20"/>
    </row>
    <row r="670" spans="15:15" x14ac:dyDescent="0.2">
      <c r="O670" s="20"/>
    </row>
    <row r="671" spans="15:15" x14ac:dyDescent="0.2">
      <c r="O671" s="20"/>
    </row>
    <row r="672" spans="15:15" x14ac:dyDescent="0.2">
      <c r="O672" s="20"/>
    </row>
    <row r="673" spans="15:15" x14ac:dyDescent="0.2">
      <c r="O673" s="20"/>
    </row>
    <row r="674" spans="15:15" x14ac:dyDescent="0.2">
      <c r="O674" s="20"/>
    </row>
    <row r="675" spans="15:15" x14ac:dyDescent="0.2">
      <c r="O675" s="20"/>
    </row>
    <row r="676" spans="15:15" x14ac:dyDescent="0.2">
      <c r="O676" s="20"/>
    </row>
    <row r="677" spans="15:15" x14ac:dyDescent="0.2">
      <c r="O677" s="20"/>
    </row>
    <row r="678" spans="15:15" x14ac:dyDescent="0.2">
      <c r="O678" s="20"/>
    </row>
    <row r="679" spans="15:15" x14ac:dyDescent="0.2">
      <c r="O679" s="20"/>
    </row>
    <row r="680" spans="15:15" x14ac:dyDescent="0.2">
      <c r="O680" s="20"/>
    </row>
    <row r="681" spans="15:15" x14ac:dyDescent="0.2">
      <c r="O681" s="20"/>
    </row>
    <row r="682" spans="15:15" x14ac:dyDescent="0.2">
      <c r="O682" s="20"/>
    </row>
    <row r="683" spans="15:15" x14ac:dyDescent="0.2">
      <c r="O683" s="20"/>
    </row>
    <row r="684" spans="15:15" x14ac:dyDescent="0.2">
      <c r="O684" s="20"/>
    </row>
    <row r="685" spans="15:15" x14ac:dyDescent="0.2">
      <c r="O685" s="20"/>
    </row>
    <row r="686" spans="15:15" x14ac:dyDescent="0.2">
      <c r="O686" s="20"/>
    </row>
    <row r="687" spans="15:15" x14ac:dyDescent="0.2">
      <c r="O687" s="20"/>
    </row>
    <row r="688" spans="15:15" x14ac:dyDescent="0.2">
      <c r="O688" s="20"/>
    </row>
    <row r="689" spans="15:15" x14ac:dyDescent="0.2">
      <c r="O689" s="20"/>
    </row>
    <row r="690" spans="15:15" x14ac:dyDescent="0.2">
      <c r="O690" s="20"/>
    </row>
    <row r="691" spans="15:15" x14ac:dyDescent="0.2">
      <c r="O691" s="20"/>
    </row>
    <row r="692" spans="15:15" x14ac:dyDescent="0.2">
      <c r="O692" s="20"/>
    </row>
    <row r="693" spans="15:15" x14ac:dyDescent="0.2">
      <c r="O693" s="20"/>
    </row>
    <row r="694" spans="15:15" x14ac:dyDescent="0.2">
      <c r="O694" s="20"/>
    </row>
    <row r="695" spans="15:15" x14ac:dyDescent="0.2">
      <c r="O695" s="20"/>
    </row>
    <row r="696" spans="15:15" x14ac:dyDescent="0.2">
      <c r="O696" s="20"/>
    </row>
    <row r="697" spans="15:15" x14ac:dyDescent="0.2">
      <c r="O697" s="20"/>
    </row>
    <row r="698" spans="15:15" x14ac:dyDescent="0.2">
      <c r="O698" s="20"/>
    </row>
    <row r="699" spans="15:15" x14ac:dyDescent="0.2">
      <c r="O699" s="20"/>
    </row>
    <row r="700" spans="15:15" x14ac:dyDescent="0.2">
      <c r="O700" s="20"/>
    </row>
    <row r="701" spans="15:15" x14ac:dyDescent="0.2">
      <c r="O701" s="20"/>
    </row>
    <row r="702" spans="15:15" x14ac:dyDescent="0.2">
      <c r="O702" s="20"/>
    </row>
    <row r="703" spans="15:15" x14ac:dyDescent="0.2">
      <c r="O703" s="20"/>
    </row>
    <row r="704" spans="15:15" x14ac:dyDescent="0.2">
      <c r="O704" s="20"/>
    </row>
    <row r="705" spans="15:15" x14ac:dyDescent="0.2">
      <c r="O705" s="20"/>
    </row>
    <row r="706" spans="15:15" x14ac:dyDescent="0.2">
      <c r="O706" s="20"/>
    </row>
    <row r="707" spans="15:15" x14ac:dyDescent="0.2">
      <c r="O707" s="20"/>
    </row>
    <row r="708" spans="15:15" x14ac:dyDescent="0.2">
      <c r="O708" s="20"/>
    </row>
    <row r="709" spans="15:15" x14ac:dyDescent="0.2">
      <c r="O709" s="20"/>
    </row>
    <row r="710" spans="15:15" x14ac:dyDescent="0.2">
      <c r="O710" s="20"/>
    </row>
    <row r="711" spans="15:15" x14ac:dyDescent="0.2">
      <c r="O711" s="20"/>
    </row>
    <row r="712" spans="15:15" x14ac:dyDescent="0.2">
      <c r="O712" s="20"/>
    </row>
    <row r="713" spans="15:15" x14ac:dyDescent="0.2">
      <c r="O713" s="20"/>
    </row>
    <row r="714" spans="15:15" x14ac:dyDescent="0.2">
      <c r="O714" s="20"/>
    </row>
    <row r="715" spans="15:15" x14ac:dyDescent="0.2">
      <c r="O715" s="20"/>
    </row>
    <row r="716" spans="15:15" x14ac:dyDescent="0.2">
      <c r="O716" s="20"/>
    </row>
    <row r="717" spans="15:15" x14ac:dyDescent="0.2">
      <c r="O717" s="20"/>
    </row>
    <row r="718" spans="15:15" x14ac:dyDescent="0.2">
      <c r="O718" s="20"/>
    </row>
    <row r="719" spans="15:15" x14ac:dyDescent="0.2">
      <c r="O719" s="20"/>
    </row>
    <row r="720" spans="15:15" x14ac:dyDescent="0.2">
      <c r="O720" s="20"/>
    </row>
    <row r="721" spans="15:15" x14ac:dyDescent="0.2">
      <c r="O721" s="20"/>
    </row>
    <row r="722" spans="15:15" x14ac:dyDescent="0.2">
      <c r="O722" s="20"/>
    </row>
    <row r="723" spans="15:15" x14ac:dyDescent="0.2">
      <c r="O723" s="20"/>
    </row>
    <row r="724" spans="15:15" x14ac:dyDescent="0.2">
      <c r="O724" s="20"/>
    </row>
    <row r="725" spans="15:15" x14ac:dyDescent="0.2">
      <c r="O725" s="20"/>
    </row>
    <row r="726" spans="15:15" x14ac:dyDescent="0.2">
      <c r="O726" s="20"/>
    </row>
    <row r="727" spans="15:15" x14ac:dyDescent="0.2">
      <c r="O727" s="20"/>
    </row>
    <row r="728" spans="15:15" x14ac:dyDescent="0.2">
      <c r="O728" s="20"/>
    </row>
    <row r="729" spans="15:15" x14ac:dyDescent="0.2">
      <c r="O729" s="20"/>
    </row>
    <row r="730" spans="15:15" x14ac:dyDescent="0.2">
      <c r="O730" s="20"/>
    </row>
    <row r="731" spans="15:15" x14ac:dyDescent="0.2">
      <c r="O731" s="20"/>
    </row>
    <row r="732" spans="15:15" x14ac:dyDescent="0.2">
      <c r="O732" s="20"/>
    </row>
    <row r="733" spans="15:15" x14ac:dyDescent="0.2">
      <c r="O733" s="20"/>
    </row>
    <row r="734" spans="15:15" x14ac:dyDescent="0.2">
      <c r="O734" s="20"/>
    </row>
    <row r="735" spans="15:15" x14ac:dyDescent="0.2">
      <c r="O735" s="20"/>
    </row>
    <row r="736" spans="15:15" x14ac:dyDescent="0.2">
      <c r="O736" s="20"/>
    </row>
    <row r="737" spans="15:15" x14ac:dyDescent="0.2">
      <c r="O737" s="20"/>
    </row>
    <row r="738" spans="15:15" x14ac:dyDescent="0.2">
      <c r="O738" s="20"/>
    </row>
    <row r="739" spans="15:15" x14ac:dyDescent="0.2">
      <c r="O739" s="20"/>
    </row>
    <row r="740" spans="15:15" x14ac:dyDescent="0.2">
      <c r="O740" s="20"/>
    </row>
    <row r="741" spans="15:15" x14ac:dyDescent="0.2">
      <c r="O741" s="20"/>
    </row>
    <row r="742" spans="15:15" x14ac:dyDescent="0.2">
      <c r="O742" s="20"/>
    </row>
    <row r="743" spans="15:15" x14ac:dyDescent="0.2">
      <c r="O743" s="20"/>
    </row>
    <row r="744" spans="15:15" x14ac:dyDescent="0.2">
      <c r="O744" s="20"/>
    </row>
    <row r="745" spans="15:15" x14ac:dyDescent="0.2">
      <c r="O745" s="20"/>
    </row>
    <row r="746" spans="15:15" x14ac:dyDescent="0.2">
      <c r="O746" s="20"/>
    </row>
    <row r="747" spans="15:15" x14ac:dyDescent="0.2">
      <c r="O747" s="20"/>
    </row>
    <row r="748" spans="15:15" x14ac:dyDescent="0.2">
      <c r="O748" s="20"/>
    </row>
    <row r="749" spans="15:15" x14ac:dyDescent="0.2">
      <c r="O749" s="20"/>
    </row>
    <row r="750" spans="15:15" x14ac:dyDescent="0.2">
      <c r="O750" s="20"/>
    </row>
    <row r="751" spans="15:15" x14ac:dyDescent="0.2">
      <c r="O751" s="20"/>
    </row>
    <row r="752" spans="15:15" x14ac:dyDescent="0.2">
      <c r="O752" s="20"/>
    </row>
    <row r="753" spans="15:15" x14ac:dyDescent="0.2">
      <c r="O753" s="20"/>
    </row>
    <row r="754" spans="15:15" x14ac:dyDescent="0.2">
      <c r="O754" s="20"/>
    </row>
    <row r="755" spans="15:15" x14ac:dyDescent="0.2">
      <c r="O755" s="20"/>
    </row>
    <row r="756" spans="15:15" x14ac:dyDescent="0.2">
      <c r="O756" s="20"/>
    </row>
    <row r="757" spans="15:15" x14ac:dyDescent="0.2">
      <c r="O757" s="20"/>
    </row>
    <row r="758" spans="15:15" x14ac:dyDescent="0.2">
      <c r="O758" s="20"/>
    </row>
    <row r="759" spans="15:15" x14ac:dyDescent="0.2">
      <c r="O759" s="20"/>
    </row>
    <row r="760" spans="15:15" x14ac:dyDescent="0.2">
      <c r="O760" s="20"/>
    </row>
    <row r="761" spans="15:15" x14ac:dyDescent="0.2">
      <c r="O761" s="20"/>
    </row>
    <row r="762" spans="15:15" x14ac:dyDescent="0.2">
      <c r="O762" s="20"/>
    </row>
    <row r="763" spans="15:15" x14ac:dyDescent="0.2">
      <c r="O763" s="20"/>
    </row>
    <row r="764" spans="15:15" x14ac:dyDescent="0.2">
      <c r="O764" s="20"/>
    </row>
    <row r="765" spans="15:15" x14ac:dyDescent="0.2">
      <c r="O765" s="20"/>
    </row>
    <row r="766" spans="15:15" x14ac:dyDescent="0.2">
      <c r="O766" s="20"/>
    </row>
    <row r="767" spans="15:15" x14ac:dyDescent="0.2">
      <c r="O767" s="20"/>
    </row>
    <row r="768" spans="15:15" x14ac:dyDescent="0.2">
      <c r="O768" s="20"/>
    </row>
    <row r="769" spans="15:15" x14ac:dyDescent="0.2">
      <c r="O769" s="20"/>
    </row>
    <row r="770" spans="15:15" x14ac:dyDescent="0.2">
      <c r="O770" s="20"/>
    </row>
    <row r="771" spans="15:15" x14ac:dyDescent="0.2">
      <c r="O771" s="20"/>
    </row>
    <row r="772" spans="15:15" x14ac:dyDescent="0.2">
      <c r="O772" s="20"/>
    </row>
    <row r="773" spans="15:15" x14ac:dyDescent="0.2">
      <c r="O773" s="20"/>
    </row>
    <row r="774" spans="15:15" x14ac:dyDescent="0.2">
      <c r="O774" s="20"/>
    </row>
    <row r="775" spans="15:15" x14ac:dyDescent="0.2">
      <c r="O775" s="20"/>
    </row>
    <row r="776" spans="15:15" x14ac:dyDescent="0.2">
      <c r="O776" s="20"/>
    </row>
    <row r="777" spans="15:15" x14ac:dyDescent="0.2">
      <c r="O777" s="20"/>
    </row>
    <row r="778" spans="15:15" x14ac:dyDescent="0.2">
      <c r="O778" s="20"/>
    </row>
    <row r="779" spans="15:15" x14ac:dyDescent="0.2">
      <c r="O779" s="20"/>
    </row>
    <row r="780" spans="15:15" x14ac:dyDescent="0.2">
      <c r="O780" s="20"/>
    </row>
    <row r="781" spans="15:15" x14ac:dyDescent="0.2">
      <c r="O781" s="20"/>
    </row>
    <row r="782" spans="15:15" x14ac:dyDescent="0.2">
      <c r="O782" s="20"/>
    </row>
    <row r="783" spans="15:15" x14ac:dyDescent="0.2">
      <c r="O783" s="20"/>
    </row>
    <row r="784" spans="15:15" x14ac:dyDescent="0.2">
      <c r="O784" s="20"/>
    </row>
    <row r="785" spans="15:15" x14ac:dyDescent="0.2">
      <c r="O785" s="20"/>
    </row>
    <row r="786" spans="15:15" x14ac:dyDescent="0.2">
      <c r="O786" s="20"/>
    </row>
    <row r="787" spans="15:15" x14ac:dyDescent="0.2">
      <c r="O787" s="20"/>
    </row>
    <row r="788" spans="15:15" x14ac:dyDescent="0.2">
      <c r="O788" s="20"/>
    </row>
    <row r="789" spans="15:15" x14ac:dyDescent="0.2">
      <c r="O789" s="20"/>
    </row>
    <row r="790" spans="15:15" x14ac:dyDescent="0.2">
      <c r="O790" s="20"/>
    </row>
    <row r="791" spans="15:15" x14ac:dyDescent="0.2">
      <c r="O791" s="20"/>
    </row>
    <row r="792" spans="15:15" x14ac:dyDescent="0.2">
      <c r="O792" s="20"/>
    </row>
    <row r="793" spans="15:15" x14ac:dyDescent="0.2">
      <c r="O793" s="20"/>
    </row>
    <row r="794" spans="15:15" x14ac:dyDescent="0.2">
      <c r="O794" s="20"/>
    </row>
    <row r="795" spans="15:15" x14ac:dyDescent="0.2">
      <c r="O795" s="20"/>
    </row>
    <row r="796" spans="15:15" x14ac:dyDescent="0.2">
      <c r="O796" s="20"/>
    </row>
    <row r="797" spans="15:15" x14ac:dyDescent="0.2">
      <c r="O797" s="20"/>
    </row>
    <row r="798" spans="15:15" x14ac:dyDescent="0.2">
      <c r="O798" s="20"/>
    </row>
    <row r="799" spans="15:15" x14ac:dyDescent="0.2">
      <c r="O799" s="20"/>
    </row>
    <row r="800" spans="15:15" x14ac:dyDescent="0.2">
      <c r="O800" s="20"/>
    </row>
    <row r="801" spans="15:15" x14ac:dyDescent="0.2">
      <c r="O801" s="20"/>
    </row>
    <row r="802" spans="15:15" x14ac:dyDescent="0.2">
      <c r="O802" s="20"/>
    </row>
    <row r="803" spans="15:15" x14ac:dyDescent="0.2">
      <c r="O803" s="20"/>
    </row>
    <row r="804" spans="15:15" x14ac:dyDescent="0.2">
      <c r="O804" s="20"/>
    </row>
    <row r="805" spans="15:15" x14ac:dyDescent="0.2">
      <c r="O805" s="20"/>
    </row>
    <row r="806" spans="15:15" x14ac:dyDescent="0.2">
      <c r="O806" s="20"/>
    </row>
    <row r="807" spans="15:15" x14ac:dyDescent="0.2">
      <c r="O807" s="20"/>
    </row>
    <row r="808" spans="15:15" x14ac:dyDescent="0.2">
      <c r="O808" s="20"/>
    </row>
    <row r="809" spans="15:15" x14ac:dyDescent="0.2">
      <c r="O809" s="20"/>
    </row>
    <row r="810" spans="15:15" x14ac:dyDescent="0.2">
      <c r="O810" s="20"/>
    </row>
    <row r="811" spans="15:15" x14ac:dyDescent="0.2">
      <c r="O811" s="20"/>
    </row>
    <row r="812" spans="15:15" x14ac:dyDescent="0.2">
      <c r="O812" s="20"/>
    </row>
    <row r="813" spans="15:15" x14ac:dyDescent="0.2">
      <c r="O813" s="20"/>
    </row>
    <row r="814" spans="15:15" x14ac:dyDescent="0.2">
      <c r="O814" s="20"/>
    </row>
    <row r="815" spans="15:15" x14ac:dyDescent="0.2">
      <c r="O815" s="20"/>
    </row>
    <row r="816" spans="15:15" x14ac:dyDescent="0.2">
      <c r="O816" s="20"/>
    </row>
    <row r="817" spans="15:15" x14ac:dyDescent="0.2">
      <c r="O817" s="20"/>
    </row>
    <row r="818" spans="15:15" x14ac:dyDescent="0.2">
      <c r="O818" s="20"/>
    </row>
    <row r="819" spans="15:15" x14ac:dyDescent="0.2">
      <c r="O819" s="20"/>
    </row>
    <row r="820" spans="15:15" x14ac:dyDescent="0.2">
      <c r="O820" s="20"/>
    </row>
    <row r="821" spans="15:15" x14ac:dyDescent="0.2">
      <c r="O821" s="20"/>
    </row>
    <row r="822" spans="15:15" x14ac:dyDescent="0.2">
      <c r="O822" s="20"/>
    </row>
    <row r="823" spans="15:15" x14ac:dyDescent="0.2">
      <c r="O823" s="20"/>
    </row>
    <row r="824" spans="15:15" x14ac:dyDescent="0.2">
      <c r="O824" s="20"/>
    </row>
    <row r="825" spans="15:15" x14ac:dyDescent="0.2">
      <c r="O825" s="20"/>
    </row>
    <row r="826" spans="15:15" x14ac:dyDescent="0.2">
      <c r="O826" s="20"/>
    </row>
    <row r="827" spans="15:15" x14ac:dyDescent="0.2">
      <c r="O827" s="20"/>
    </row>
    <row r="828" spans="15:15" x14ac:dyDescent="0.2">
      <c r="O828" s="20"/>
    </row>
    <row r="829" spans="15:15" x14ac:dyDescent="0.2">
      <c r="O829" s="20"/>
    </row>
    <row r="830" spans="15:15" x14ac:dyDescent="0.2">
      <c r="O830" s="20"/>
    </row>
    <row r="831" spans="15:15" x14ac:dyDescent="0.2">
      <c r="O831" s="20"/>
    </row>
    <row r="832" spans="15:15" x14ac:dyDescent="0.2">
      <c r="O832" s="20"/>
    </row>
    <row r="833" spans="15:15" x14ac:dyDescent="0.2">
      <c r="O833" s="20"/>
    </row>
    <row r="834" spans="15:15" x14ac:dyDescent="0.2">
      <c r="O834" s="20"/>
    </row>
    <row r="835" spans="15:15" x14ac:dyDescent="0.2">
      <c r="O835" s="20"/>
    </row>
    <row r="836" spans="15:15" x14ac:dyDescent="0.2">
      <c r="O836" s="20"/>
    </row>
    <row r="837" spans="15:15" x14ac:dyDescent="0.2">
      <c r="O837" s="20"/>
    </row>
    <row r="838" spans="15:15" x14ac:dyDescent="0.2">
      <c r="O838" s="20"/>
    </row>
    <row r="839" spans="15:15" x14ac:dyDescent="0.2">
      <c r="O839" s="20"/>
    </row>
    <row r="840" spans="15:15" x14ac:dyDescent="0.2">
      <c r="O840" s="20"/>
    </row>
    <row r="841" spans="15:15" x14ac:dyDescent="0.2">
      <c r="O841" s="20"/>
    </row>
    <row r="842" spans="15:15" x14ac:dyDescent="0.2">
      <c r="O842" s="20"/>
    </row>
    <row r="843" spans="15:15" x14ac:dyDescent="0.2">
      <c r="O843" s="20"/>
    </row>
    <row r="844" spans="15:15" x14ac:dyDescent="0.2">
      <c r="O844" s="20"/>
    </row>
    <row r="845" spans="15:15" x14ac:dyDescent="0.2">
      <c r="O845" s="20"/>
    </row>
    <row r="846" spans="15:15" x14ac:dyDescent="0.2">
      <c r="O846" s="20"/>
    </row>
    <row r="847" spans="15:15" x14ac:dyDescent="0.2">
      <c r="O847" s="20"/>
    </row>
    <row r="848" spans="15:15" x14ac:dyDescent="0.2">
      <c r="O848" s="20"/>
    </row>
    <row r="849" spans="15:15" x14ac:dyDescent="0.2">
      <c r="O849" s="20"/>
    </row>
    <row r="850" spans="15:15" x14ac:dyDescent="0.2">
      <c r="O850" s="20"/>
    </row>
    <row r="851" spans="15:15" x14ac:dyDescent="0.2">
      <c r="O851" s="20"/>
    </row>
    <row r="852" spans="15:15" x14ac:dyDescent="0.2">
      <c r="O852" s="20"/>
    </row>
    <row r="853" spans="15:15" x14ac:dyDescent="0.2">
      <c r="O853" s="20"/>
    </row>
    <row r="854" spans="15:15" x14ac:dyDescent="0.2">
      <c r="O854" s="20"/>
    </row>
    <row r="855" spans="15:15" x14ac:dyDescent="0.2">
      <c r="O855" s="20"/>
    </row>
    <row r="856" spans="15:15" x14ac:dyDescent="0.2">
      <c r="O856" s="20"/>
    </row>
    <row r="857" spans="15:15" x14ac:dyDescent="0.2">
      <c r="O857" s="20"/>
    </row>
    <row r="858" spans="15:15" x14ac:dyDescent="0.2">
      <c r="O858" s="20"/>
    </row>
    <row r="859" spans="15:15" x14ac:dyDescent="0.2">
      <c r="O859" s="20"/>
    </row>
    <row r="860" spans="15:15" x14ac:dyDescent="0.2">
      <c r="O860" s="20"/>
    </row>
    <row r="861" spans="15:15" x14ac:dyDescent="0.2">
      <c r="O861" s="20"/>
    </row>
    <row r="862" spans="15:15" x14ac:dyDescent="0.2">
      <c r="O862" s="20"/>
    </row>
    <row r="863" spans="15:15" x14ac:dyDescent="0.2">
      <c r="O863" s="20"/>
    </row>
    <row r="864" spans="15:15" x14ac:dyDescent="0.2">
      <c r="O864" s="20"/>
    </row>
    <row r="865" spans="15:15" x14ac:dyDescent="0.2">
      <c r="O865" s="20"/>
    </row>
    <row r="866" spans="15:15" x14ac:dyDescent="0.2">
      <c r="O866" s="20"/>
    </row>
    <row r="867" spans="15:15" x14ac:dyDescent="0.2">
      <c r="O867" s="20"/>
    </row>
    <row r="868" spans="15:15" x14ac:dyDescent="0.2">
      <c r="O868" s="20"/>
    </row>
    <row r="869" spans="15:15" x14ac:dyDescent="0.2">
      <c r="O869" s="20"/>
    </row>
    <row r="870" spans="15:15" x14ac:dyDescent="0.2">
      <c r="O870" s="20"/>
    </row>
    <row r="871" spans="15:15" x14ac:dyDescent="0.2">
      <c r="O871" s="20"/>
    </row>
    <row r="872" spans="15:15" x14ac:dyDescent="0.2">
      <c r="O872" s="20"/>
    </row>
    <row r="873" spans="15:15" x14ac:dyDescent="0.2">
      <c r="O873" s="20"/>
    </row>
    <row r="874" spans="15:15" x14ac:dyDescent="0.2">
      <c r="O874" s="20"/>
    </row>
    <row r="875" spans="15:15" x14ac:dyDescent="0.2">
      <c r="O875" s="20"/>
    </row>
    <row r="876" spans="15:15" x14ac:dyDescent="0.2">
      <c r="O876" s="20"/>
    </row>
    <row r="877" spans="15:15" x14ac:dyDescent="0.2">
      <c r="O877" s="20"/>
    </row>
    <row r="878" spans="15:15" x14ac:dyDescent="0.2">
      <c r="O878" s="20"/>
    </row>
    <row r="879" spans="15:15" x14ac:dyDescent="0.2">
      <c r="O879" s="20"/>
    </row>
    <row r="880" spans="15:15" x14ac:dyDescent="0.2">
      <c r="O880" s="20"/>
    </row>
    <row r="881" spans="15:15" x14ac:dyDescent="0.2">
      <c r="O881" s="20"/>
    </row>
    <row r="882" spans="15:15" x14ac:dyDescent="0.2">
      <c r="O882" s="20"/>
    </row>
    <row r="883" spans="15:15" x14ac:dyDescent="0.2">
      <c r="O883" s="20"/>
    </row>
    <row r="884" spans="15:15" x14ac:dyDescent="0.2">
      <c r="O884" s="20"/>
    </row>
    <row r="885" spans="15:15" x14ac:dyDescent="0.2">
      <c r="O885" s="20"/>
    </row>
    <row r="886" spans="15:15" x14ac:dyDescent="0.2">
      <c r="O886" s="20"/>
    </row>
    <row r="887" spans="15:15" x14ac:dyDescent="0.2">
      <c r="O887" s="20"/>
    </row>
    <row r="888" spans="15:15" x14ac:dyDescent="0.2">
      <c r="O888" s="20"/>
    </row>
    <row r="889" spans="15:15" x14ac:dyDescent="0.2">
      <c r="O889" s="20"/>
    </row>
    <row r="890" spans="15:15" x14ac:dyDescent="0.2">
      <c r="O890" s="20"/>
    </row>
    <row r="891" spans="15:15" x14ac:dyDescent="0.2">
      <c r="O891" s="20"/>
    </row>
    <row r="892" spans="15:15" x14ac:dyDescent="0.2">
      <c r="O892" s="20"/>
    </row>
    <row r="893" spans="15:15" x14ac:dyDescent="0.2">
      <c r="O893" s="20"/>
    </row>
    <row r="894" spans="15:15" x14ac:dyDescent="0.2">
      <c r="O894" s="20"/>
    </row>
    <row r="895" spans="15:15" x14ac:dyDescent="0.2">
      <c r="O895" s="20"/>
    </row>
    <row r="896" spans="15:15" x14ac:dyDescent="0.2">
      <c r="O896" s="20"/>
    </row>
    <row r="897" spans="15:15" x14ac:dyDescent="0.2">
      <c r="O897" s="20"/>
    </row>
    <row r="898" spans="15:15" x14ac:dyDescent="0.2">
      <c r="O898" s="20"/>
    </row>
    <row r="899" spans="15:15" x14ac:dyDescent="0.2">
      <c r="O899" s="20"/>
    </row>
    <row r="900" spans="15:15" x14ac:dyDescent="0.2">
      <c r="O900" s="20"/>
    </row>
    <row r="901" spans="15:15" x14ac:dyDescent="0.2">
      <c r="O901" s="20"/>
    </row>
    <row r="902" spans="15:15" x14ac:dyDescent="0.2">
      <c r="O902" s="20"/>
    </row>
    <row r="903" spans="15:15" x14ac:dyDescent="0.2">
      <c r="O903" s="20"/>
    </row>
    <row r="904" spans="15:15" x14ac:dyDescent="0.2">
      <c r="O904" s="20"/>
    </row>
    <row r="905" spans="15:15" x14ac:dyDescent="0.2">
      <c r="O905" s="20"/>
    </row>
    <row r="906" spans="15:15" x14ac:dyDescent="0.2">
      <c r="O906" s="20"/>
    </row>
    <row r="907" spans="15:15" x14ac:dyDescent="0.2">
      <c r="O907" s="20"/>
    </row>
    <row r="908" spans="15:15" x14ac:dyDescent="0.2">
      <c r="O908" s="20"/>
    </row>
    <row r="909" spans="15:15" x14ac:dyDescent="0.2">
      <c r="O909" s="20"/>
    </row>
    <row r="910" spans="15:15" x14ac:dyDescent="0.2">
      <c r="O910" s="20"/>
    </row>
    <row r="911" spans="15:15" x14ac:dyDescent="0.2">
      <c r="O911" s="20"/>
    </row>
    <row r="912" spans="15:15" x14ac:dyDescent="0.2">
      <c r="O912" s="20"/>
    </row>
    <row r="913" spans="15:15" x14ac:dyDescent="0.2">
      <c r="O913" s="20"/>
    </row>
    <row r="914" spans="15:15" x14ac:dyDescent="0.2">
      <c r="O914" s="20"/>
    </row>
    <row r="915" spans="15:15" x14ac:dyDescent="0.2">
      <c r="O915" s="20"/>
    </row>
    <row r="916" spans="15:15" x14ac:dyDescent="0.2">
      <c r="O916" s="20"/>
    </row>
    <row r="917" spans="15:15" x14ac:dyDescent="0.2">
      <c r="O917" s="20"/>
    </row>
    <row r="918" spans="15:15" x14ac:dyDescent="0.2">
      <c r="O918" s="20"/>
    </row>
    <row r="919" spans="15:15" x14ac:dyDescent="0.2">
      <c r="O919" s="20"/>
    </row>
    <row r="920" spans="15:15" x14ac:dyDescent="0.2">
      <c r="O920" s="20"/>
    </row>
    <row r="921" spans="15:15" x14ac:dyDescent="0.2">
      <c r="O921" s="20"/>
    </row>
    <row r="922" spans="15:15" x14ac:dyDescent="0.2">
      <c r="O922" s="20"/>
    </row>
    <row r="923" spans="15:15" x14ac:dyDescent="0.2">
      <c r="O923" s="20"/>
    </row>
    <row r="924" spans="15:15" x14ac:dyDescent="0.2">
      <c r="O924" s="20"/>
    </row>
    <row r="925" spans="15:15" x14ac:dyDescent="0.2">
      <c r="O925" s="20"/>
    </row>
    <row r="926" spans="15:15" x14ac:dyDescent="0.2">
      <c r="O926" s="20"/>
    </row>
    <row r="927" spans="15:15" x14ac:dyDescent="0.2">
      <c r="O927" s="20"/>
    </row>
    <row r="928" spans="15:15" x14ac:dyDescent="0.2">
      <c r="O928" s="20"/>
    </row>
    <row r="929" spans="15:15" x14ac:dyDescent="0.2">
      <c r="O929" s="20"/>
    </row>
    <row r="930" spans="15:15" x14ac:dyDescent="0.2">
      <c r="O930" s="20"/>
    </row>
    <row r="931" spans="15:15" x14ac:dyDescent="0.2">
      <c r="O931" s="20"/>
    </row>
    <row r="932" spans="15:15" x14ac:dyDescent="0.2">
      <c r="O932" s="20"/>
    </row>
    <row r="933" spans="15:15" x14ac:dyDescent="0.2">
      <c r="O933" s="20"/>
    </row>
    <row r="934" spans="15:15" x14ac:dyDescent="0.2">
      <c r="O934" s="20"/>
    </row>
    <row r="935" spans="15:15" x14ac:dyDescent="0.2">
      <c r="O935" s="20"/>
    </row>
    <row r="936" spans="15:15" x14ac:dyDescent="0.2">
      <c r="O936" s="20"/>
    </row>
    <row r="937" spans="15:15" x14ac:dyDescent="0.2">
      <c r="O937" s="20"/>
    </row>
    <row r="938" spans="15:15" x14ac:dyDescent="0.2">
      <c r="O938" s="20"/>
    </row>
    <row r="939" spans="15:15" x14ac:dyDescent="0.2">
      <c r="O939" s="20"/>
    </row>
    <row r="940" spans="15:15" x14ac:dyDescent="0.2">
      <c r="O940" s="20"/>
    </row>
    <row r="941" spans="15:15" x14ac:dyDescent="0.2">
      <c r="O941" s="20"/>
    </row>
    <row r="942" spans="15:15" x14ac:dyDescent="0.2">
      <c r="O942" s="20"/>
    </row>
    <row r="943" spans="15:15" x14ac:dyDescent="0.2">
      <c r="O943" s="20"/>
    </row>
    <row r="944" spans="15:15" x14ac:dyDescent="0.2">
      <c r="O944" s="20"/>
    </row>
    <row r="945" spans="15:15" x14ac:dyDescent="0.2">
      <c r="O945" s="20"/>
    </row>
    <row r="946" spans="15:15" x14ac:dyDescent="0.2">
      <c r="O946" s="20"/>
    </row>
    <row r="947" spans="15:15" x14ac:dyDescent="0.2">
      <c r="O947" s="20"/>
    </row>
    <row r="948" spans="15:15" x14ac:dyDescent="0.2">
      <c r="O948" s="20"/>
    </row>
    <row r="949" spans="15:15" x14ac:dyDescent="0.2">
      <c r="O949" s="20"/>
    </row>
    <row r="950" spans="15:15" x14ac:dyDescent="0.2">
      <c r="O950" s="20"/>
    </row>
    <row r="951" spans="15:15" x14ac:dyDescent="0.2">
      <c r="O951" s="20"/>
    </row>
    <row r="952" spans="15:15" x14ac:dyDescent="0.2">
      <c r="O952" s="20"/>
    </row>
    <row r="953" spans="15:15" x14ac:dyDescent="0.2">
      <c r="O953" s="20"/>
    </row>
    <row r="954" spans="15:15" x14ac:dyDescent="0.2">
      <c r="O954" s="20"/>
    </row>
    <row r="955" spans="15:15" x14ac:dyDescent="0.2">
      <c r="O955" s="20"/>
    </row>
    <row r="956" spans="15:15" x14ac:dyDescent="0.2">
      <c r="O956" s="20"/>
    </row>
    <row r="957" spans="15:15" x14ac:dyDescent="0.2">
      <c r="O957" s="20"/>
    </row>
    <row r="958" spans="15:15" x14ac:dyDescent="0.2">
      <c r="O958" s="20"/>
    </row>
    <row r="959" spans="15:15" x14ac:dyDescent="0.2">
      <c r="O959" s="20"/>
    </row>
    <row r="960" spans="15:15" x14ac:dyDescent="0.2">
      <c r="O960" s="20"/>
    </row>
    <row r="961" spans="15:15" x14ac:dyDescent="0.2">
      <c r="O961" s="20"/>
    </row>
    <row r="962" spans="15:15" x14ac:dyDescent="0.2">
      <c r="O962" s="20"/>
    </row>
    <row r="963" spans="15:15" x14ac:dyDescent="0.2">
      <c r="O963" s="20"/>
    </row>
    <row r="964" spans="15:15" x14ac:dyDescent="0.2">
      <c r="O964" s="20"/>
    </row>
    <row r="965" spans="15:15" x14ac:dyDescent="0.2">
      <c r="O965" s="20"/>
    </row>
    <row r="966" spans="15:15" x14ac:dyDescent="0.2">
      <c r="O966" s="20"/>
    </row>
    <row r="967" spans="15:15" x14ac:dyDescent="0.2">
      <c r="O967" s="20"/>
    </row>
    <row r="968" spans="15:15" x14ac:dyDescent="0.2">
      <c r="O968" s="20"/>
    </row>
    <row r="969" spans="15:15" x14ac:dyDescent="0.2">
      <c r="O969" s="20"/>
    </row>
    <row r="970" spans="15:15" x14ac:dyDescent="0.2">
      <c r="O970" s="20"/>
    </row>
    <row r="971" spans="15:15" x14ac:dyDescent="0.2">
      <c r="O971" s="20"/>
    </row>
    <row r="972" spans="15:15" x14ac:dyDescent="0.2">
      <c r="O972" s="20"/>
    </row>
    <row r="973" spans="15:15" x14ac:dyDescent="0.2">
      <c r="O973" s="20"/>
    </row>
    <row r="974" spans="15:15" x14ac:dyDescent="0.2">
      <c r="O974" s="20"/>
    </row>
    <row r="975" spans="15:15" x14ac:dyDescent="0.2">
      <c r="O975" s="20"/>
    </row>
    <row r="976" spans="15:15" x14ac:dyDescent="0.2">
      <c r="O976" s="20"/>
    </row>
    <row r="977" spans="15:15" x14ac:dyDescent="0.2">
      <c r="O977" s="20"/>
    </row>
    <row r="978" spans="15:15" x14ac:dyDescent="0.2">
      <c r="O978" s="20"/>
    </row>
    <row r="979" spans="15:15" x14ac:dyDescent="0.2">
      <c r="O979" s="20"/>
    </row>
    <row r="980" spans="15:15" x14ac:dyDescent="0.2">
      <c r="O980" s="20"/>
    </row>
    <row r="981" spans="15:15" x14ac:dyDescent="0.2">
      <c r="O981" s="20"/>
    </row>
    <row r="982" spans="15:15" x14ac:dyDescent="0.2">
      <c r="O982" s="20"/>
    </row>
    <row r="983" spans="15:15" x14ac:dyDescent="0.2">
      <c r="O983" s="20"/>
    </row>
    <row r="984" spans="15:15" x14ac:dyDescent="0.2">
      <c r="O984" s="20"/>
    </row>
    <row r="985" spans="15:15" x14ac:dyDescent="0.2">
      <c r="O985" s="20"/>
    </row>
    <row r="986" spans="15:15" x14ac:dyDescent="0.2">
      <c r="O986" s="20"/>
    </row>
    <row r="987" spans="15:15" x14ac:dyDescent="0.2">
      <c r="O987" s="20"/>
    </row>
    <row r="988" spans="15:15" x14ac:dyDescent="0.2">
      <c r="O988" s="20"/>
    </row>
    <row r="989" spans="15:15" x14ac:dyDescent="0.2">
      <c r="O989" s="20"/>
    </row>
    <row r="990" spans="15:15" x14ac:dyDescent="0.2">
      <c r="O990" s="20"/>
    </row>
    <row r="991" spans="15:15" x14ac:dyDescent="0.2">
      <c r="O991" s="20"/>
    </row>
    <row r="992" spans="15:15" x14ac:dyDescent="0.2">
      <c r="O992" s="20"/>
    </row>
    <row r="993" spans="15:15" x14ac:dyDescent="0.2">
      <c r="O993" s="20"/>
    </row>
    <row r="994" spans="15:15" x14ac:dyDescent="0.2">
      <c r="O994" s="20"/>
    </row>
    <row r="995" spans="15:15" x14ac:dyDescent="0.2">
      <c r="O995" s="20"/>
    </row>
    <row r="996" spans="15:15" x14ac:dyDescent="0.2">
      <c r="O996" s="20"/>
    </row>
    <row r="997" spans="15:15" x14ac:dyDescent="0.2">
      <c r="O997" s="20"/>
    </row>
    <row r="998" spans="15:15" x14ac:dyDescent="0.2">
      <c r="O998" s="20"/>
    </row>
    <row r="999" spans="15:15" x14ac:dyDescent="0.2">
      <c r="O999" s="20"/>
    </row>
    <row r="1000" spans="15:15" x14ac:dyDescent="0.2">
      <c r="O1000" s="20"/>
    </row>
    <row r="1001" spans="15:15" x14ac:dyDescent="0.2">
      <c r="O1001" s="20"/>
    </row>
    <row r="1002" spans="15:15" x14ac:dyDescent="0.2">
      <c r="O1002" s="20"/>
    </row>
    <row r="1003" spans="15:15" x14ac:dyDescent="0.2">
      <c r="O1003" s="20"/>
    </row>
    <row r="1004" spans="15:15" x14ac:dyDescent="0.2">
      <c r="O1004" s="20"/>
    </row>
    <row r="1005" spans="15:15" x14ac:dyDescent="0.2">
      <c r="O1005" s="20"/>
    </row>
    <row r="1006" spans="15:15" x14ac:dyDescent="0.2">
      <c r="O1006" s="20"/>
    </row>
    <row r="1007" spans="15:15" x14ac:dyDescent="0.2">
      <c r="O1007" s="20"/>
    </row>
    <row r="1008" spans="15:15" x14ac:dyDescent="0.2">
      <c r="O1008" s="20"/>
    </row>
    <row r="1009" spans="15:15" x14ac:dyDescent="0.2">
      <c r="O1009" s="20"/>
    </row>
    <row r="1010" spans="15:15" x14ac:dyDescent="0.2">
      <c r="O1010" s="20"/>
    </row>
    <row r="1011" spans="15:15" x14ac:dyDescent="0.2">
      <c r="O1011" s="20"/>
    </row>
    <row r="1012" spans="15:15" x14ac:dyDescent="0.2">
      <c r="O1012" s="20"/>
    </row>
    <row r="1013" spans="15:15" x14ac:dyDescent="0.2">
      <c r="O1013" s="20"/>
    </row>
    <row r="1014" spans="15:15" x14ac:dyDescent="0.2">
      <c r="O1014" s="20"/>
    </row>
    <row r="1015" spans="15:15" x14ac:dyDescent="0.2">
      <c r="O1015" s="20"/>
    </row>
    <row r="1016" spans="15:15" x14ac:dyDescent="0.2">
      <c r="O1016" s="20"/>
    </row>
    <row r="1017" spans="15:15" x14ac:dyDescent="0.2">
      <c r="O1017" s="20"/>
    </row>
    <row r="1018" spans="15:15" x14ac:dyDescent="0.2">
      <c r="O1018" s="20"/>
    </row>
    <row r="1019" spans="15:15" x14ac:dyDescent="0.2">
      <c r="O1019" s="20"/>
    </row>
    <row r="1020" spans="15:15" x14ac:dyDescent="0.2">
      <c r="O1020" s="20"/>
    </row>
    <row r="1021" spans="15:15" x14ac:dyDescent="0.2">
      <c r="O1021" s="20"/>
    </row>
    <row r="1022" spans="15:15" x14ac:dyDescent="0.2">
      <c r="O1022" s="20"/>
    </row>
    <row r="1023" spans="15:15" x14ac:dyDescent="0.2">
      <c r="O1023" s="20"/>
    </row>
    <row r="1024" spans="15:15" x14ac:dyDescent="0.2">
      <c r="O1024" s="20"/>
    </row>
    <row r="1025" spans="15:15" x14ac:dyDescent="0.2">
      <c r="O1025" s="20"/>
    </row>
    <row r="1026" spans="15:15" x14ac:dyDescent="0.2">
      <c r="O1026" s="20"/>
    </row>
    <row r="1027" spans="15:15" x14ac:dyDescent="0.2">
      <c r="O1027" s="20"/>
    </row>
    <row r="1028" spans="15:15" x14ac:dyDescent="0.2">
      <c r="O1028" s="20"/>
    </row>
    <row r="1029" spans="15:15" x14ac:dyDescent="0.2">
      <c r="O1029" s="20"/>
    </row>
    <row r="1030" spans="15:15" x14ac:dyDescent="0.2">
      <c r="O1030" s="20"/>
    </row>
    <row r="1031" spans="15:15" x14ac:dyDescent="0.2">
      <c r="O1031" s="20"/>
    </row>
    <row r="1032" spans="15:15" x14ac:dyDescent="0.2">
      <c r="O1032" s="20"/>
    </row>
    <row r="1033" spans="15:15" x14ac:dyDescent="0.2">
      <c r="O1033" s="20"/>
    </row>
    <row r="1034" spans="15:15" x14ac:dyDescent="0.2">
      <c r="O1034" s="20"/>
    </row>
    <row r="1035" spans="15:15" x14ac:dyDescent="0.2">
      <c r="O1035" s="20"/>
    </row>
    <row r="1036" spans="15:15" x14ac:dyDescent="0.2">
      <c r="O1036" s="20"/>
    </row>
    <row r="1037" spans="15:15" x14ac:dyDescent="0.2">
      <c r="O1037" s="20"/>
    </row>
    <row r="1038" spans="15:15" x14ac:dyDescent="0.2">
      <c r="O1038" s="20"/>
    </row>
    <row r="1039" spans="15:15" x14ac:dyDescent="0.2">
      <c r="O1039" s="20"/>
    </row>
    <row r="1040" spans="15:15" x14ac:dyDescent="0.2">
      <c r="O1040" s="20"/>
    </row>
    <row r="1041" spans="15:15" x14ac:dyDescent="0.2">
      <c r="O1041" s="20"/>
    </row>
    <row r="1042" spans="15:15" x14ac:dyDescent="0.2">
      <c r="O1042" s="20"/>
    </row>
    <row r="1043" spans="15:15" x14ac:dyDescent="0.2">
      <c r="O1043" s="20"/>
    </row>
    <row r="1044" spans="15:15" x14ac:dyDescent="0.2">
      <c r="O1044" s="20"/>
    </row>
    <row r="1045" spans="15:15" x14ac:dyDescent="0.2">
      <c r="O1045" s="20"/>
    </row>
    <row r="1046" spans="15:15" x14ac:dyDescent="0.2">
      <c r="O1046" s="20"/>
    </row>
    <row r="1047" spans="15:15" x14ac:dyDescent="0.2">
      <c r="O1047" s="20"/>
    </row>
    <row r="1048" spans="15:15" x14ac:dyDescent="0.2">
      <c r="O1048" s="20"/>
    </row>
    <row r="1049" spans="15:15" x14ac:dyDescent="0.2">
      <c r="O1049" s="20"/>
    </row>
    <row r="1050" spans="15:15" x14ac:dyDescent="0.2">
      <c r="O1050" s="20"/>
    </row>
    <row r="1051" spans="15:15" x14ac:dyDescent="0.2">
      <c r="O1051" s="20"/>
    </row>
    <row r="1052" spans="15:15" x14ac:dyDescent="0.2">
      <c r="O1052" s="20"/>
    </row>
    <row r="1053" spans="15:15" x14ac:dyDescent="0.2">
      <c r="O1053" s="20"/>
    </row>
    <row r="1054" spans="15:15" x14ac:dyDescent="0.2">
      <c r="O1054" s="20"/>
    </row>
    <row r="1055" spans="15:15" x14ac:dyDescent="0.2">
      <c r="O1055" s="20"/>
    </row>
    <row r="1056" spans="15:15" x14ac:dyDescent="0.2">
      <c r="O1056" s="20"/>
    </row>
    <row r="1057" spans="15:15" x14ac:dyDescent="0.2">
      <c r="O1057" s="20"/>
    </row>
    <row r="1058" spans="15:15" x14ac:dyDescent="0.2">
      <c r="O1058" s="20"/>
    </row>
    <row r="1059" spans="15:15" x14ac:dyDescent="0.2">
      <c r="O1059" s="20"/>
    </row>
    <row r="1060" spans="15:15" x14ac:dyDescent="0.2">
      <c r="O1060" s="20"/>
    </row>
    <row r="1061" spans="15:15" x14ac:dyDescent="0.2">
      <c r="O1061" s="20"/>
    </row>
    <row r="1062" spans="15:15" x14ac:dyDescent="0.2">
      <c r="O1062" s="20"/>
    </row>
    <row r="1063" spans="15:15" x14ac:dyDescent="0.2">
      <c r="O1063" s="20"/>
    </row>
    <row r="1064" spans="15:15" x14ac:dyDescent="0.2">
      <c r="O1064" s="20"/>
    </row>
    <row r="1065" spans="15:15" x14ac:dyDescent="0.2">
      <c r="O1065" s="20"/>
    </row>
    <row r="1066" spans="15:15" x14ac:dyDescent="0.2">
      <c r="O1066" s="20"/>
    </row>
    <row r="1067" spans="15:15" x14ac:dyDescent="0.2">
      <c r="O1067" s="20"/>
    </row>
    <row r="1068" spans="15:15" x14ac:dyDescent="0.2">
      <c r="O1068" s="20"/>
    </row>
    <row r="1069" spans="15:15" x14ac:dyDescent="0.2">
      <c r="O1069" s="20"/>
    </row>
    <row r="1070" spans="15:15" x14ac:dyDescent="0.2">
      <c r="O1070" s="20"/>
    </row>
    <row r="1071" spans="15:15" x14ac:dyDescent="0.2">
      <c r="O1071" s="20"/>
    </row>
    <row r="1072" spans="15:15" x14ac:dyDescent="0.2">
      <c r="O1072" s="20"/>
    </row>
    <row r="1073" spans="15:15" x14ac:dyDescent="0.2">
      <c r="O1073" s="20"/>
    </row>
    <row r="1074" spans="15:15" x14ac:dyDescent="0.2">
      <c r="O1074" s="20"/>
    </row>
    <row r="1075" spans="15:15" x14ac:dyDescent="0.2">
      <c r="O1075" s="20"/>
    </row>
    <row r="1076" spans="15:15" x14ac:dyDescent="0.2">
      <c r="O1076" s="20"/>
    </row>
    <row r="1077" spans="15:15" x14ac:dyDescent="0.2">
      <c r="O1077" s="20"/>
    </row>
    <row r="1078" spans="15:15" x14ac:dyDescent="0.2">
      <c r="O1078" s="20"/>
    </row>
    <row r="1079" spans="15:15" x14ac:dyDescent="0.2">
      <c r="O1079" s="20"/>
    </row>
    <row r="1080" spans="15:15" x14ac:dyDescent="0.2">
      <c r="O1080" s="20"/>
    </row>
    <row r="1081" spans="15:15" x14ac:dyDescent="0.2">
      <c r="O1081" s="20"/>
    </row>
    <row r="1082" spans="15:15" x14ac:dyDescent="0.2">
      <c r="O1082" s="20"/>
    </row>
    <row r="1083" spans="15:15" x14ac:dyDescent="0.2">
      <c r="O1083" s="20"/>
    </row>
    <row r="1084" spans="15:15" x14ac:dyDescent="0.2">
      <c r="O1084" s="20"/>
    </row>
    <row r="1085" spans="15:15" x14ac:dyDescent="0.2">
      <c r="O1085" s="20"/>
    </row>
    <row r="1086" spans="15:15" x14ac:dyDescent="0.2">
      <c r="O1086" s="20"/>
    </row>
    <row r="1087" spans="15:15" x14ac:dyDescent="0.2">
      <c r="O1087" s="20"/>
    </row>
    <row r="1088" spans="15:15" x14ac:dyDescent="0.2">
      <c r="O1088" s="20"/>
    </row>
    <row r="1089" spans="15:15" x14ac:dyDescent="0.2">
      <c r="O1089" s="20"/>
    </row>
    <row r="1090" spans="15:15" x14ac:dyDescent="0.2">
      <c r="O1090" s="20"/>
    </row>
    <row r="1091" spans="15:15" x14ac:dyDescent="0.2">
      <c r="O1091" s="20"/>
    </row>
    <row r="1092" spans="15:15" x14ac:dyDescent="0.2">
      <c r="O1092" s="20"/>
    </row>
    <row r="1093" spans="15:15" x14ac:dyDescent="0.2">
      <c r="O1093" s="20"/>
    </row>
    <row r="1094" spans="15:15" x14ac:dyDescent="0.2">
      <c r="O1094" s="20"/>
    </row>
    <row r="1095" spans="15:15" x14ac:dyDescent="0.2">
      <c r="O1095" s="20"/>
    </row>
    <row r="1096" spans="15:15" x14ac:dyDescent="0.2">
      <c r="O1096" s="20"/>
    </row>
    <row r="1097" spans="15:15" x14ac:dyDescent="0.2">
      <c r="O1097" s="20"/>
    </row>
    <row r="1098" spans="15:15" x14ac:dyDescent="0.2">
      <c r="O1098" s="20"/>
    </row>
    <row r="1099" spans="15:15" x14ac:dyDescent="0.2">
      <c r="O1099" s="20"/>
    </row>
    <row r="1100" spans="15:15" x14ac:dyDescent="0.2">
      <c r="O1100" s="20"/>
    </row>
    <row r="1101" spans="15:15" x14ac:dyDescent="0.2">
      <c r="O1101" s="20"/>
    </row>
    <row r="1102" spans="15:15" x14ac:dyDescent="0.2">
      <c r="O1102" s="20"/>
    </row>
    <row r="1103" spans="15:15" x14ac:dyDescent="0.2">
      <c r="O1103" s="20"/>
    </row>
    <row r="1104" spans="15:15" x14ac:dyDescent="0.2">
      <c r="O1104" s="20"/>
    </row>
    <row r="1105" spans="15:15" x14ac:dyDescent="0.2">
      <c r="O1105" s="20"/>
    </row>
    <row r="1106" spans="15:15" x14ac:dyDescent="0.2">
      <c r="O1106" s="20"/>
    </row>
    <row r="1107" spans="15:15" x14ac:dyDescent="0.2">
      <c r="O1107" s="20"/>
    </row>
    <row r="1108" spans="15:15" x14ac:dyDescent="0.2">
      <c r="O1108" s="20"/>
    </row>
    <row r="1109" spans="15:15" x14ac:dyDescent="0.2">
      <c r="O1109" s="20"/>
    </row>
    <row r="1110" spans="15:15" x14ac:dyDescent="0.2">
      <c r="O1110" s="20"/>
    </row>
    <row r="1111" spans="15:15" x14ac:dyDescent="0.2">
      <c r="O1111" s="20"/>
    </row>
    <row r="1112" spans="15:15" x14ac:dyDescent="0.2">
      <c r="O1112" s="20"/>
    </row>
    <row r="1113" spans="15:15" x14ac:dyDescent="0.2">
      <c r="O1113" s="20"/>
    </row>
    <row r="1114" spans="15:15" x14ac:dyDescent="0.2">
      <c r="O1114" s="20"/>
    </row>
    <row r="1115" spans="15:15" x14ac:dyDescent="0.2">
      <c r="O1115" s="20"/>
    </row>
    <row r="1116" spans="15:15" x14ac:dyDescent="0.2">
      <c r="O1116" s="20"/>
    </row>
    <row r="1117" spans="15:15" x14ac:dyDescent="0.2">
      <c r="O1117" s="20"/>
    </row>
    <row r="1118" spans="15:15" x14ac:dyDescent="0.2">
      <c r="O1118" s="20"/>
    </row>
    <row r="1119" spans="15:15" x14ac:dyDescent="0.2">
      <c r="O1119" s="20"/>
    </row>
    <row r="1120" spans="15:15" x14ac:dyDescent="0.2">
      <c r="O1120" s="20"/>
    </row>
    <row r="1121" spans="15:15" x14ac:dyDescent="0.2">
      <c r="O1121" s="20"/>
    </row>
    <row r="1122" spans="15:15" x14ac:dyDescent="0.2">
      <c r="O1122" s="20"/>
    </row>
    <row r="1123" spans="15:15" x14ac:dyDescent="0.2">
      <c r="O1123" s="20"/>
    </row>
    <row r="1124" spans="15:15" x14ac:dyDescent="0.2">
      <c r="O1124" s="20"/>
    </row>
    <row r="1125" spans="15:15" x14ac:dyDescent="0.2">
      <c r="O1125" s="20"/>
    </row>
    <row r="1126" spans="15:15" x14ac:dyDescent="0.2">
      <c r="O1126" s="20"/>
    </row>
    <row r="1127" spans="15:15" x14ac:dyDescent="0.2">
      <c r="O1127" s="20"/>
    </row>
    <row r="1128" spans="15:15" x14ac:dyDescent="0.2">
      <c r="O1128" s="20"/>
    </row>
    <row r="1129" spans="15:15" x14ac:dyDescent="0.2">
      <c r="O1129" s="20"/>
    </row>
    <row r="1130" spans="15:15" x14ac:dyDescent="0.2">
      <c r="O1130" s="20"/>
    </row>
    <row r="1131" spans="15:15" x14ac:dyDescent="0.2">
      <c r="O1131" s="20"/>
    </row>
    <row r="1132" spans="15:15" x14ac:dyDescent="0.2">
      <c r="O1132" s="20"/>
    </row>
    <row r="1133" spans="15:15" x14ac:dyDescent="0.2">
      <c r="O1133" s="20"/>
    </row>
    <row r="1134" spans="15:15" x14ac:dyDescent="0.2">
      <c r="O1134" s="20"/>
    </row>
    <row r="1135" spans="15:15" x14ac:dyDescent="0.2">
      <c r="O1135" s="20"/>
    </row>
    <row r="1136" spans="15:15" x14ac:dyDescent="0.2">
      <c r="O1136" s="20"/>
    </row>
    <row r="1137" spans="15:15" x14ac:dyDescent="0.2">
      <c r="O1137" s="20"/>
    </row>
    <row r="1138" spans="15:15" x14ac:dyDescent="0.2">
      <c r="O1138" s="20"/>
    </row>
    <row r="1139" spans="15:15" x14ac:dyDescent="0.2">
      <c r="O1139" s="20"/>
    </row>
    <row r="1140" spans="15:15" x14ac:dyDescent="0.2">
      <c r="O1140" s="20"/>
    </row>
    <row r="1141" spans="15:15" x14ac:dyDescent="0.2">
      <c r="O1141" s="20"/>
    </row>
    <row r="1142" spans="15:15" x14ac:dyDescent="0.2">
      <c r="O1142" s="20"/>
    </row>
    <row r="1143" spans="15:15" x14ac:dyDescent="0.2">
      <c r="O1143" s="20"/>
    </row>
    <row r="1144" spans="15:15" x14ac:dyDescent="0.2">
      <c r="O1144" s="20"/>
    </row>
    <row r="1145" spans="15:15" x14ac:dyDescent="0.2">
      <c r="O1145" s="20"/>
    </row>
    <row r="1146" spans="15:15" x14ac:dyDescent="0.2">
      <c r="O1146" s="20"/>
    </row>
    <row r="1147" spans="15:15" x14ac:dyDescent="0.2">
      <c r="O1147" s="20"/>
    </row>
    <row r="1148" spans="15:15" x14ac:dyDescent="0.2">
      <c r="O1148" s="20"/>
    </row>
    <row r="1149" spans="15:15" x14ac:dyDescent="0.2">
      <c r="O1149" s="20"/>
    </row>
    <row r="1150" spans="15:15" x14ac:dyDescent="0.2">
      <c r="O1150" s="20"/>
    </row>
    <row r="1151" spans="15:15" x14ac:dyDescent="0.2">
      <c r="O1151" s="20"/>
    </row>
    <row r="1152" spans="15:15" x14ac:dyDescent="0.2">
      <c r="O1152" s="20"/>
    </row>
    <row r="1153" spans="15:15" x14ac:dyDescent="0.2">
      <c r="O1153" s="20"/>
    </row>
    <row r="1154" spans="15:15" x14ac:dyDescent="0.2">
      <c r="O1154" s="20"/>
    </row>
    <row r="1155" spans="15:15" x14ac:dyDescent="0.2">
      <c r="O1155" s="20"/>
    </row>
    <row r="1156" spans="15:15" x14ac:dyDescent="0.2">
      <c r="O1156" s="20"/>
    </row>
    <row r="1157" spans="15:15" x14ac:dyDescent="0.2">
      <c r="O1157" s="20"/>
    </row>
    <row r="1158" spans="15:15" x14ac:dyDescent="0.2">
      <c r="O1158" s="20"/>
    </row>
    <row r="1159" spans="15:15" x14ac:dyDescent="0.2">
      <c r="O1159" s="20"/>
    </row>
    <row r="1160" spans="15:15" x14ac:dyDescent="0.2">
      <c r="O1160" s="20"/>
    </row>
    <row r="1161" spans="15:15" x14ac:dyDescent="0.2">
      <c r="O1161" s="20"/>
    </row>
    <row r="1162" spans="15:15" x14ac:dyDescent="0.2">
      <c r="O1162" s="20"/>
    </row>
    <row r="1163" spans="15:15" x14ac:dyDescent="0.2">
      <c r="O1163" s="20"/>
    </row>
    <row r="1164" spans="15:15" x14ac:dyDescent="0.2">
      <c r="O1164" s="20"/>
    </row>
    <row r="1165" spans="15:15" x14ac:dyDescent="0.2">
      <c r="O1165" s="20"/>
    </row>
    <row r="1166" spans="15:15" x14ac:dyDescent="0.2">
      <c r="O1166" s="20"/>
    </row>
    <row r="1167" spans="15:15" x14ac:dyDescent="0.2">
      <c r="O1167" s="20"/>
    </row>
    <row r="1168" spans="15:15" x14ac:dyDescent="0.2">
      <c r="O1168" s="20"/>
    </row>
    <row r="1169" spans="15:15" x14ac:dyDescent="0.2">
      <c r="O1169" s="20"/>
    </row>
    <row r="1170" spans="15:15" x14ac:dyDescent="0.2">
      <c r="O1170" s="20"/>
    </row>
    <row r="1171" spans="15:15" x14ac:dyDescent="0.2">
      <c r="O1171" s="20"/>
    </row>
    <row r="1172" spans="15:15" x14ac:dyDescent="0.2">
      <c r="O1172" s="20"/>
    </row>
    <row r="1173" spans="15:15" x14ac:dyDescent="0.2">
      <c r="O1173" s="20"/>
    </row>
    <row r="1174" spans="15:15" x14ac:dyDescent="0.2">
      <c r="O1174" s="20"/>
    </row>
    <row r="1175" spans="15:15" x14ac:dyDescent="0.2">
      <c r="O1175" s="20"/>
    </row>
    <row r="1176" spans="15:15" x14ac:dyDescent="0.2">
      <c r="O1176" s="20"/>
    </row>
    <row r="1177" spans="15:15" x14ac:dyDescent="0.2">
      <c r="O1177" s="20"/>
    </row>
    <row r="1178" spans="15:15" x14ac:dyDescent="0.2">
      <c r="O1178" s="20"/>
    </row>
    <row r="1179" spans="15:15" x14ac:dyDescent="0.2">
      <c r="O1179" s="20"/>
    </row>
    <row r="1180" spans="15:15" x14ac:dyDescent="0.2">
      <c r="O1180" s="20"/>
    </row>
    <row r="1181" spans="15:15" x14ac:dyDescent="0.2">
      <c r="O1181" s="20"/>
    </row>
    <row r="1182" spans="15:15" x14ac:dyDescent="0.2">
      <c r="O1182" s="20"/>
    </row>
    <row r="1183" spans="15:15" x14ac:dyDescent="0.2">
      <c r="O1183" s="20"/>
    </row>
    <row r="1184" spans="15:15" x14ac:dyDescent="0.2">
      <c r="O1184" s="20"/>
    </row>
    <row r="1185" spans="15:15" x14ac:dyDescent="0.2">
      <c r="O1185" s="20"/>
    </row>
    <row r="1186" spans="15:15" x14ac:dyDescent="0.2">
      <c r="O1186" s="20"/>
    </row>
    <row r="1187" spans="15:15" x14ac:dyDescent="0.2">
      <c r="O1187" s="20"/>
    </row>
    <row r="1188" spans="15:15" x14ac:dyDescent="0.2">
      <c r="O1188" s="20"/>
    </row>
    <row r="1189" spans="15:15" x14ac:dyDescent="0.2">
      <c r="O1189" s="20"/>
    </row>
    <row r="1190" spans="15:15" x14ac:dyDescent="0.2">
      <c r="O1190" s="20"/>
    </row>
    <row r="1191" spans="15:15" x14ac:dyDescent="0.2">
      <c r="O1191" s="20"/>
    </row>
    <row r="1192" spans="15:15" x14ac:dyDescent="0.2">
      <c r="O1192" s="20"/>
    </row>
    <row r="1193" spans="15:15" x14ac:dyDescent="0.2">
      <c r="O1193" s="20"/>
    </row>
    <row r="1194" spans="15:15" x14ac:dyDescent="0.2">
      <c r="O1194" s="20"/>
    </row>
    <row r="1195" spans="15:15" x14ac:dyDescent="0.2">
      <c r="O1195" s="20"/>
    </row>
    <row r="1196" spans="15:15" x14ac:dyDescent="0.2">
      <c r="O1196" s="20"/>
    </row>
    <row r="1197" spans="15:15" x14ac:dyDescent="0.2">
      <c r="O1197" s="20"/>
    </row>
    <row r="1198" spans="15:15" x14ac:dyDescent="0.2">
      <c r="O1198" s="20"/>
    </row>
    <row r="1199" spans="15:15" x14ac:dyDescent="0.2">
      <c r="O1199" s="20"/>
    </row>
    <row r="1200" spans="15:15" x14ac:dyDescent="0.2">
      <c r="O1200" s="20"/>
    </row>
    <row r="1201" spans="15:15" x14ac:dyDescent="0.2">
      <c r="O1201" s="20"/>
    </row>
    <row r="1202" spans="15:15" x14ac:dyDescent="0.2">
      <c r="O1202" s="20"/>
    </row>
    <row r="1203" spans="15:15" x14ac:dyDescent="0.2">
      <c r="O1203" s="20"/>
    </row>
    <row r="1204" spans="15:15" x14ac:dyDescent="0.2">
      <c r="O1204" s="20"/>
    </row>
    <row r="1205" spans="15:15" x14ac:dyDescent="0.2">
      <c r="O1205" s="20"/>
    </row>
    <row r="1206" spans="15:15" x14ac:dyDescent="0.2">
      <c r="O1206" s="20"/>
    </row>
    <row r="1207" spans="15:15" x14ac:dyDescent="0.2">
      <c r="O1207" s="20"/>
    </row>
    <row r="1208" spans="15:15" x14ac:dyDescent="0.2">
      <c r="O1208" s="20"/>
    </row>
    <row r="1209" spans="15:15" x14ac:dyDescent="0.2">
      <c r="O1209" s="20"/>
    </row>
    <row r="1210" spans="15:15" x14ac:dyDescent="0.2">
      <c r="O1210" s="20"/>
    </row>
    <row r="1211" spans="15:15" x14ac:dyDescent="0.2">
      <c r="O1211" s="20"/>
    </row>
    <row r="1212" spans="15:15" x14ac:dyDescent="0.2">
      <c r="O1212" s="20"/>
    </row>
    <row r="1213" spans="15:15" x14ac:dyDescent="0.2">
      <c r="O1213" s="20"/>
    </row>
    <row r="1214" spans="15:15" x14ac:dyDescent="0.2">
      <c r="O1214" s="20"/>
    </row>
    <row r="1215" spans="15:15" x14ac:dyDescent="0.2">
      <c r="O1215" s="20"/>
    </row>
    <row r="1216" spans="15:15" x14ac:dyDescent="0.2">
      <c r="O1216" s="20"/>
    </row>
    <row r="1217" spans="15:15" x14ac:dyDescent="0.2">
      <c r="O1217" s="20"/>
    </row>
    <row r="1218" spans="15:15" x14ac:dyDescent="0.2">
      <c r="O1218" s="20"/>
    </row>
    <row r="1219" spans="15:15" x14ac:dyDescent="0.2">
      <c r="O1219" s="20"/>
    </row>
    <row r="1220" spans="15:15" x14ac:dyDescent="0.2">
      <c r="O1220" s="20"/>
    </row>
    <row r="1221" spans="15:15" x14ac:dyDescent="0.2">
      <c r="O1221" s="20"/>
    </row>
    <row r="1222" spans="15:15" x14ac:dyDescent="0.2">
      <c r="O1222" s="20"/>
    </row>
    <row r="1223" spans="15:15" x14ac:dyDescent="0.2">
      <c r="O1223" s="20"/>
    </row>
    <row r="1224" spans="15:15" x14ac:dyDescent="0.2">
      <c r="O1224" s="20"/>
    </row>
    <row r="1225" spans="15:15" x14ac:dyDescent="0.2">
      <c r="O1225" s="20"/>
    </row>
    <row r="1226" spans="15:15" x14ac:dyDescent="0.2">
      <c r="O1226" s="20"/>
    </row>
    <row r="1227" spans="15:15" x14ac:dyDescent="0.2">
      <c r="O1227" s="20"/>
    </row>
    <row r="1228" spans="15:15" x14ac:dyDescent="0.2">
      <c r="O1228" s="20"/>
    </row>
    <row r="1229" spans="15:15" x14ac:dyDescent="0.2">
      <c r="O1229" s="20"/>
    </row>
    <row r="1230" spans="15:15" x14ac:dyDescent="0.2">
      <c r="O1230" s="20"/>
    </row>
    <row r="1231" spans="15:15" x14ac:dyDescent="0.2">
      <c r="O1231" s="20"/>
    </row>
    <row r="1232" spans="15:15" x14ac:dyDescent="0.2">
      <c r="O1232" s="20"/>
    </row>
    <row r="1233" spans="15:15" x14ac:dyDescent="0.2">
      <c r="O1233" s="20"/>
    </row>
    <row r="1234" spans="15:15" x14ac:dyDescent="0.2">
      <c r="O1234" s="20"/>
    </row>
    <row r="1235" spans="15:15" x14ac:dyDescent="0.2">
      <c r="O1235" s="20"/>
    </row>
    <row r="1236" spans="15:15" x14ac:dyDescent="0.2">
      <c r="O1236" s="20"/>
    </row>
    <row r="1237" spans="15:15" x14ac:dyDescent="0.2">
      <c r="O1237" s="20"/>
    </row>
    <row r="1238" spans="15:15" x14ac:dyDescent="0.2">
      <c r="O1238" s="20"/>
    </row>
    <row r="1239" spans="15:15" x14ac:dyDescent="0.2">
      <c r="O1239" s="20"/>
    </row>
    <row r="1240" spans="15:15" x14ac:dyDescent="0.2">
      <c r="O1240" s="20"/>
    </row>
    <row r="1241" spans="15:15" x14ac:dyDescent="0.2">
      <c r="O1241" s="20"/>
    </row>
    <row r="1242" spans="15:15" x14ac:dyDescent="0.2">
      <c r="O1242" s="20"/>
    </row>
    <row r="1243" spans="15:15" x14ac:dyDescent="0.2">
      <c r="O1243" s="20"/>
    </row>
    <row r="1244" spans="15:15" x14ac:dyDescent="0.2">
      <c r="O1244" s="20"/>
    </row>
    <row r="1245" spans="15:15" x14ac:dyDescent="0.2">
      <c r="O1245" s="20"/>
    </row>
    <row r="1246" spans="15:15" x14ac:dyDescent="0.2">
      <c r="O1246" s="20"/>
    </row>
    <row r="1247" spans="15:15" x14ac:dyDescent="0.2">
      <c r="O1247" s="20"/>
    </row>
    <row r="1248" spans="15:15" x14ac:dyDescent="0.2">
      <c r="O1248" s="20"/>
    </row>
    <row r="1249" spans="15:15" x14ac:dyDescent="0.2">
      <c r="O1249" s="20"/>
    </row>
    <row r="1250" spans="15:15" x14ac:dyDescent="0.2">
      <c r="O1250" s="20"/>
    </row>
    <row r="1251" spans="15:15" x14ac:dyDescent="0.2">
      <c r="O1251" s="20"/>
    </row>
    <row r="1252" spans="15:15" x14ac:dyDescent="0.2">
      <c r="O1252" s="20"/>
    </row>
    <row r="1253" spans="15:15" x14ac:dyDescent="0.2">
      <c r="O1253" s="20"/>
    </row>
    <row r="1254" spans="15:15" x14ac:dyDescent="0.2">
      <c r="O1254" s="20"/>
    </row>
    <row r="1255" spans="15:15" x14ac:dyDescent="0.2">
      <c r="O1255" s="20"/>
    </row>
    <row r="1256" spans="15:15" x14ac:dyDescent="0.2">
      <c r="O1256" s="20"/>
    </row>
    <row r="1257" spans="15:15" x14ac:dyDescent="0.2">
      <c r="O1257" s="20"/>
    </row>
    <row r="1258" spans="15:15" x14ac:dyDescent="0.2">
      <c r="O1258" s="20"/>
    </row>
    <row r="1259" spans="15:15" x14ac:dyDescent="0.2">
      <c r="O1259" s="20"/>
    </row>
    <row r="1260" spans="15:15" x14ac:dyDescent="0.2">
      <c r="O1260" s="20"/>
    </row>
    <row r="1261" spans="15:15" x14ac:dyDescent="0.2">
      <c r="O1261" s="20"/>
    </row>
    <row r="1262" spans="15:15" x14ac:dyDescent="0.2">
      <c r="O1262" s="20"/>
    </row>
    <row r="1263" spans="15:15" x14ac:dyDescent="0.2">
      <c r="O1263" s="20"/>
    </row>
    <row r="1264" spans="15:15" x14ac:dyDescent="0.2">
      <c r="O1264" s="20"/>
    </row>
    <row r="1265" spans="15:15" x14ac:dyDescent="0.2">
      <c r="O1265" s="20"/>
    </row>
    <row r="1266" spans="15:15" x14ac:dyDescent="0.2">
      <c r="O1266" s="20"/>
    </row>
    <row r="1267" spans="15:15" x14ac:dyDescent="0.2">
      <c r="O1267" s="20"/>
    </row>
    <row r="1268" spans="15:15" x14ac:dyDescent="0.2">
      <c r="O1268" s="20"/>
    </row>
    <row r="1269" spans="15:15" x14ac:dyDescent="0.2">
      <c r="O1269" s="20"/>
    </row>
    <row r="1270" spans="15:15" x14ac:dyDescent="0.2">
      <c r="O1270" s="20"/>
    </row>
    <row r="1271" spans="15:15" x14ac:dyDescent="0.2">
      <c r="O1271" s="20"/>
    </row>
    <row r="1272" spans="15:15" x14ac:dyDescent="0.2">
      <c r="O1272" s="20"/>
    </row>
    <row r="1273" spans="15:15" x14ac:dyDescent="0.2">
      <c r="O1273" s="20"/>
    </row>
    <row r="1274" spans="15:15" x14ac:dyDescent="0.2">
      <c r="O1274" s="20"/>
    </row>
    <row r="1275" spans="15:15" x14ac:dyDescent="0.2">
      <c r="O1275" s="20"/>
    </row>
    <row r="1276" spans="15:15" x14ac:dyDescent="0.2">
      <c r="O1276" s="20"/>
    </row>
    <row r="1277" spans="15:15" x14ac:dyDescent="0.2">
      <c r="O1277" s="20"/>
    </row>
    <row r="1278" spans="15:15" x14ac:dyDescent="0.2">
      <c r="O1278" s="20"/>
    </row>
    <row r="1279" spans="15:15" x14ac:dyDescent="0.2">
      <c r="O1279" s="20"/>
    </row>
    <row r="1280" spans="15:15" x14ac:dyDescent="0.2">
      <c r="O1280" s="20"/>
    </row>
    <row r="1281" spans="15:15" x14ac:dyDescent="0.2">
      <c r="O1281" s="20"/>
    </row>
    <row r="1282" spans="15:15" x14ac:dyDescent="0.2">
      <c r="O1282" s="20"/>
    </row>
    <row r="1283" spans="15:15" x14ac:dyDescent="0.2">
      <c r="O1283" s="20"/>
    </row>
    <row r="1284" spans="15:15" x14ac:dyDescent="0.2">
      <c r="O1284" s="20"/>
    </row>
    <row r="1285" spans="15:15" x14ac:dyDescent="0.2">
      <c r="O1285" s="20"/>
    </row>
    <row r="1286" spans="15:15" x14ac:dyDescent="0.2">
      <c r="O1286" s="20"/>
    </row>
    <row r="1287" spans="15:15" x14ac:dyDescent="0.2">
      <c r="O1287" s="20"/>
    </row>
    <row r="1288" spans="15:15" x14ac:dyDescent="0.2">
      <c r="O1288" s="20"/>
    </row>
    <row r="1289" spans="15:15" x14ac:dyDescent="0.2">
      <c r="O1289" s="20"/>
    </row>
    <row r="1290" spans="15:15" x14ac:dyDescent="0.2">
      <c r="O1290" s="20"/>
    </row>
    <row r="1291" spans="15:15" x14ac:dyDescent="0.2">
      <c r="O1291" s="20"/>
    </row>
    <row r="1292" spans="15:15" x14ac:dyDescent="0.2">
      <c r="O1292" s="20"/>
    </row>
    <row r="1293" spans="15:15" x14ac:dyDescent="0.2">
      <c r="O1293" s="20"/>
    </row>
    <row r="1294" spans="15:15" x14ac:dyDescent="0.2">
      <c r="O1294" s="20"/>
    </row>
    <row r="1295" spans="15:15" x14ac:dyDescent="0.2">
      <c r="O1295" s="20"/>
    </row>
    <row r="1296" spans="15:15" x14ac:dyDescent="0.2">
      <c r="O1296" s="20"/>
    </row>
    <row r="1297" spans="15:15" x14ac:dyDescent="0.2">
      <c r="O1297" s="20"/>
    </row>
    <row r="1298" spans="15:15" x14ac:dyDescent="0.2">
      <c r="O1298" s="20"/>
    </row>
    <row r="1299" spans="15:15" x14ac:dyDescent="0.2">
      <c r="O1299" s="20"/>
    </row>
    <row r="1300" spans="15:15" x14ac:dyDescent="0.2">
      <c r="O1300" s="20"/>
    </row>
    <row r="1301" spans="15:15" x14ac:dyDescent="0.2">
      <c r="O1301" s="20"/>
    </row>
    <row r="1302" spans="15:15" x14ac:dyDescent="0.2">
      <c r="O1302" s="20"/>
    </row>
    <row r="1303" spans="15:15" x14ac:dyDescent="0.2">
      <c r="O1303" s="20"/>
    </row>
    <row r="1304" spans="15:15" x14ac:dyDescent="0.2">
      <c r="O1304" s="20"/>
    </row>
    <row r="1305" spans="15:15" x14ac:dyDescent="0.2">
      <c r="O1305" s="20"/>
    </row>
    <row r="1306" spans="15:15" x14ac:dyDescent="0.2">
      <c r="O1306" s="20"/>
    </row>
    <row r="1307" spans="15:15" x14ac:dyDescent="0.2">
      <c r="O1307" s="20"/>
    </row>
    <row r="1308" spans="15:15" x14ac:dyDescent="0.2">
      <c r="O1308" s="20"/>
    </row>
    <row r="1309" spans="15:15" x14ac:dyDescent="0.2">
      <c r="O1309" s="20"/>
    </row>
    <row r="1310" spans="15:15" x14ac:dyDescent="0.2">
      <c r="O1310" s="20"/>
    </row>
    <row r="1311" spans="15:15" x14ac:dyDescent="0.2">
      <c r="O1311" s="20"/>
    </row>
    <row r="1312" spans="15:15" x14ac:dyDescent="0.2">
      <c r="O1312" s="20"/>
    </row>
    <row r="1313" spans="15:15" x14ac:dyDescent="0.2">
      <c r="O1313" s="20"/>
    </row>
    <row r="1314" spans="15:15" x14ac:dyDescent="0.2">
      <c r="O1314" s="20"/>
    </row>
    <row r="1315" spans="15:15" x14ac:dyDescent="0.2">
      <c r="O1315" s="20"/>
    </row>
    <row r="1316" spans="15:15" x14ac:dyDescent="0.2">
      <c r="O1316" s="20"/>
    </row>
    <row r="1317" spans="15:15" x14ac:dyDescent="0.2">
      <c r="O1317" s="20"/>
    </row>
    <row r="1318" spans="15:15" x14ac:dyDescent="0.2">
      <c r="O1318" s="20"/>
    </row>
    <row r="1319" spans="15:15" x14ac:dyDescent="0.2">
      <c r="O1319" s="20"/>
    </row>
    <row r="1320" spans="15:15" x14ac:dyDescent="0.2">
      <c r="O1320" s="20"/>
    </row>
    <row r="1321" spans="15:15" x14ac:dyDescent="0.2">
      <c r="O1321" s="20"/>
    </row>
    <row r="1322" spans="15:15" x14ac:dyDescent="0.2">
      <c r="O1322" s="20"/>
    </row>
    <row r="1323" spans="15:15" x14ac:dyDescent="0.2">
      <c r="O1323" s="20"/>
    </row>
    <row r="1324" spans="15:15" x14ac:dyDescent="0.2">
      <c r="O1324" s="20"/>
    </row>
    <row r="1325" spans="15:15" x14ac:dyDescent="0.2">
      <c r="O1325" s="20"/>
    </row>
    <row r="1326" spans="15:15" x14ac:dyDescent="0.2">
      <c r="O1326" s="20"/>
    </row>
    <row r="1327" spans="15:15" x14ac:dyDescent="0.2">
      <c r="O1327" s="20"/>
    </row>
    <row r="1328" spans="15:15" x14ac:dyDescent="0.2">
      <c r="O1328" s="20"/>
    </row>
    <row r="1329" spans="15:15" x14ac:dyDescent="0.2">
      <c r="O1329" s="20"/>
    </row>
    <row r="1330" spans="15:15" x14ac:dyDescent="0.2">
      <c r="O1330" s="20"/>
    </row>
    <row r="1331" spans="15:15" x14ac:dyDescent="0.2">
      <c r="O1331" s="20"/>
    </row>
    <row r="1332" spans="15:15" x14ac:dyDescent="0.2">
      <c r="O1332" s="20"/>
    </row>
    <row r="1333" spans="15:15" x14ac:dyDescent="0.2">
      <c r="O1333" s="20"/>
    </row>
    <row r="1334" spans="15:15" x14ac:dyDescent="0.2">
      <c r="O1334" s="20"/>
    </row>
    <row r="1335" spans="15:15" x14ac:dyDescent="0.2">
      <c r="O1335" s="20"/>
    </row>
    <row r="1336" spans="15:15" x14ac:dyDescent="0.2">
      <c r="O1336" s="20"/>
    </row>
    <row r="1337" spans="15:15" x14ac:dyDescent="0.2">
      <c r="O1337" s="20"/>
    </row>
    <row r="1338" spans="15:15" x14ac:dyDescent="0.2">
      <c r="O1338" s="20"/>
    </row>
    <row r="1339" spans="15:15" x14ac:dyDescent="0.2">
      <c r="O1339" s="20"/>
    </row>
    <row r="1340" spans="15:15" x14ac:dyDescent="0.2">
      <c r="O1340" s="20"/>
    </row>
    <row r="1341" spans="15:15" x14ac:dyDescent="0.2">
      <c r="O1341" s="20"/>
    </row>
    <row r="1342" spans="15:15" x14ac:dyDescent="0.2">
      <c r="O1342" s="20"/>
    </row>
    <row r="1343" spans="15:15" x14ac:dyDescent="0.2">
      <c r="O1343" s="20"/>
    </row>
    <row r="1344" spans="15:15" x14ac:dyDescent="0.2">
      <c r="O1344" s="20"/>
    </row>
    <row r="1345" spans="15:15" x14ac:dyDescent="0.2">
      <c r="O1345" s="20"/>
    </row>
    <row r="1346" spans="15:15" x14ac:dyDescent="0.2">
      <c r="O1346" s="20"/>
    </row>
    <row r="1347" spans="15:15" x14ac:dyDescent="0.2">
      <c r="O1347" s="20"/>
    </row>
    <row r="1348" spans="15:15" x14ac:dyDescent="0.2">
      <c r="O1348" s="20"/>
    </row>
    <row r="1349" spans="15:15" x14ac:dyDescent="0.2">
      <c r="O1349" s="20"/>
    </row>
    <row r="1350" spans="15:15" x14ac:dyDescent="0.2">
      <c r="O1350" s="20"/>
    </row>
    <row r="1351" spans="15:15" x14ac:dyDescent="0.2">
      <c r="O1351" s="20"/>
    </row>
    <row r="1352" spans="15:15" x14ac:dyDescent="0.2">
      <c r="O1352" s="20"/>
    </row>
    <row r="1353" spans="15:15" x14ac:dyDescent="0.2">
      <c r="O1353" s="20"/>
    </row>
    <row r="1354" spans="15:15" x14ac:dyDescent="0.2">
      <c r="O1354" s="20"/>
    </row>
    <row r="1355" spans="15:15" x14ac:dyDescent="0.2">
      <c r="O1355" s="20"/>
    </row>
    <row r="1356" spans="15:15" x14ac:dyDescent="0.2">
      <c r="O1356" s="20"/>
    </row>
    <row r="1357" spans="15:15" x14ac:dyDescent="0.2">
      <c r="O1357" s="20"/>
    </row>
    <row r="1358" spans="15:15" x14ac:dyDescent="0.2">
      <c r="O1358" s="20"/>
    </row>
    <row r="1359" spans="15:15" x14ac:dyDescent="0.2">
      <c r="O1359" s="20"/>
    </row>
    <row r="1360" spans="15:15" x14ac:dyDescent="0.2">
      <c r="O1360" s="20"/>
    </row>
    <row r="1361" spans="15:15" x14ac:dyDescent="0.2">
      <c r="O1361" s="20"/>
    </row>
    <row r="1362" spans="15:15" x14ac:dyDescent="0.2">
      <c r="O1362" s="20"/>
    </row>
    <row r="1363" spans="15:15" x14ac:dyDescent="0.2">
      <c r="O1363" s="20"/>
    </row>
    <row r="1364" spans="15:15" x14ac:dyDescent="0.2">
      <c r="O1364" s="20"/>
    </row>
    <row r="1365" spans="15:15" x14ac:dyDescent="0.2">
      <c r="O1365" s="20"/>
    </row>
    <row r="1366" spans="15:15" x14ac:dyDescent="0.2">
      <c r="O1366" s="20"/>
    </row>
    <row r="1367" spans="15:15" x14ac:dyDescent="0.2">
      <c r="O1367" s="20"/>
    </row>
    <row r="1368" spans="15:15" x14ac:dyDescent="0.2">
      <c r="O1368" s="20"/>
    </row>
    <row r="1369" spans="15:15" x14ac:dyDescent="0.2">
      <c r="O1369" s="20"/>
    </row>
    <row r="1370" spans="15:15" x14ac:dyDescent="0.2">
      <c r="O1370" s="20"/>
    </row>
    <row r="1371" spans="15:15" x14ac:dyDescent="0.2">
      <c r="O1371" s="20"/>
    </row>
    <row r="1372" spans="15:15" x14ac:dyDescent="0.2">
      <c r="O1372" s="20"/>
    </row>
    <row r="1373" spans="15:15" x14ac:dyDescent="0.2">
      <c r="O1373" s="20"/>
    </row>
    <row r="1374" spans="15:15" x14ac:dyDescent="0.2">
      <c r="O1374" s="20"/>
    </row>
    <row r="1375" spans="15:15" x14ac:dyDescent="0.2">
      <c r="O1375" s="20"/>
    </row>
    <row r="1376" spans="15:15" x14ac:dyDescent="0.2">
      <c r="O1376" s="20"/>
    </row>
    <row r="1377" spans="15:15" x14ac:dyDescent="0.2">
      <c r="O1377" s="20"/>
    </row>
    <row r="1378" spans="15:15" x14ac:dyDescent="0.2">
      <c r="O1378" s="20"/>
    </row>
    <row r="1379" spans="15:15" x14ac:dyDescent="0.2">
      <c r="O1379" s="20"/>
    </row>
    <row r="1380" spans="15:15" x14ac:dyDescent="0.2">
      <c r="O1380" s="20"/>
    </row>
    <row r="1381" spans="15:15" x14ac:dyDescent="0.2">
      <c r="O1381" s="20"/>
    </row>
    <row r="1382" spans="15:15" x14ac:dyDescent="0.2">
      <c r="O1382" s="20"/>
    </row>
    <row r="1383" spans="15:15" x14ac:dyDescent="0.2">
      <c r="O1383" s="20"/>
    </row>
    <row r="1384" spans="15:15" x14ac:dyDescent="0.2">
      <c r="O1384" s="20"/>
    </row>
    <row r="1385" spans="15:15" x14ac:dyDescent="0.2">
      <c r="O1385" s="20"/>
    </row>
    <row r="1386" spans="15:15" x14ac:dyDescent="0.2">
      <c r="O1386" s="20"/>
    </row>
    <row r="1387" spans="15:15" x14ac:dyDescent="0.2">
      <c r="O1387" s="20"/>
    </row>
    <row r="1388" spans="15:15" x14ac:dyDescent="0.2">
      <c r="O1388" s="20"/>
    </row>
    <row r="1389" spans="15:15" x14ac:dyDescent="0.2">
      <c r="O1389" s="20"/>
    </row>
    <row r="1390" spans="15:15" x14ac:dyDescent="0.2">
      <c r="O1390" s="20"/>
    </row>
    <row r="1391" spans="15:15" x14ac:dyDescent="0.2">
      <c r="O1391" s="20"/>
    </row>
    <row r="1392" spans="15:15" x14ac:dyDescent="0.2">
      <c r="O1392" s="20"/>
    </row>
    <row r="1393" spans="15:15" x14ac:dyDescent="0.2">
      <c r="O1393" s="20"/>
    </row>
    <row r="1394" spans="15:15" x14ac:dyDescent="0.2">
      <c r="O1394" s="20"/>
    </row>
    <row r="1395" spans="15:15" x14ac:dyDescent="0.2">
      <c r="O1395" s="20"/>
    </row>
    <row r="1396" spans="15:15" x14ac:dyDescent="0.2">
      <c r="O1396" s="20"/>
    </row>
    <row r="1397" spans="15:15" x14ac:dyDescent="0.2">
      <c r="O1397" s="20"/>
    </row>
    <row r="1398" spans="15:15" x14ac:dyDescent="0.2">
      <c r="O1398" s="20"/>
    </row>
    <row r="1399" spans="15:15" x14ac:dyDescent="0.2">
      <c r="O1399" s="20"/>
    </row>
    <row r="1400" spans="15:15" x14ac:dyDescent="0.2">
      <c r="O1400" s="20"/>
    </row>
    <row r="1401" spans="15:15" x14ac:dyDescent="0.2">
      <c r="O1401" s="20"/>
    </row>
    <row r="1402" spans="15:15" x14ac:dyDescent="0.2">
      <c r="O1402" s="20"/>
    </row>
    <row r="1403" spans="15:15" x14ac:dyDescent="0.2">
      <c r="O1403" s="20"/>
    </row>
    <row r="1404" spans="15:15" x14ac:dyDescent="0.2">
      <c r="O1404" s="20"/>
    </row>
    <row r="1405" spans="15:15" x14ac:dyDescent="0.2">
      <c r="O1405" s="20"/>
    </row>
    <row r="1406" spans="15:15" x14ac:dyDescent="0.2">
      <c r="O1406" s="20"/>
    </row>
    <row r="1407" spans="15:15" x14ac:dyDescent="0.2">
      <c r="O1407" s="20"/>
    </row>
    <row r="1408" spans="15:15" x14ac:dyDescent="0.2">
      <c r="O1408" s="20"/>
    </row>
    <row r="1409" spans="15:15" x14ac:dyDescent="0.2">
      <c r="O1409" s="20"/>
    </row>
    <row r="1410" spans="15:15" x14ac:dyDescent="0.2">
      <c r="O1410" s="20"/>
    </row>
    <row r="1411" spans="15:15" x14ac:dyDescent="0.2">
      <c r="O1411" s="20"/>
    </row>
    <row r="1412" spans="15:15" x14ac:dyDescent="0.2">
      <c r="O1412" s="20"/>
    </row>
    <row r="1413" spans="15:15" x14ac:dyDescent="0.2">
      <c r="O1413" s="20"/>
    </row>
    <row r="1414" spans="15:15" x14ac:dyDescent="0.2">
      <c r="O1414" s="20"/>
    </row>
    <row r="1415" spans="15:15" x14ac:dyDescent="0.2">
      <c r="O1415" s="20"/>
    </row>
    <row r="1416" spans="15:15" x14ac:dyDescent="0.2">
      <c r="O1416" s="20"/>
    </row>
    <row r="1417" spans="15:15" x14ac:dyDescent="0.2">
      <c r="O1417" s="20"/>
    </row>
    <row r="1418" spans="15:15" x14ac:dyDescent="0.2">
      <c r="O1418" s="20"/>
    </row>
    <row r="1419" spans="15:15" x14ac:dyDescent="0.2">
      <c r="O1419" s="20"/>
    </row>
    <row r="1420" spans="15:15" x14ac:dyDescent="0.2">
      <c r="O1420" s="20"/>
    </row>
    <row r="1421" spans="15:15" x14ac:dyDescent="0.2">
      <c r="O1421" s="20"/>
    </row>
    <row r="1422" spans="15:15" x14ac:dyDescent="0.2">
      <c r="O1422" s="20"/>
    </row>
    <row r="1423" spans="15:15" x14ac:dyDescent="0.2">
      <c r="O1423" s="20"/>
    </row>
    <row r="1424" spans="15:15" x14ac:dyDescent="0.2">
      <c r="O1424" s="20"/>
    </row>
    <row r="1425" spans="15:15" x14ac:dyDescent="0.2">
      <c r="O1425" s="20"/>
    </row>
    <row r="1426" spans="15:15" x14ac:dyDescent="0.2">
      <c r="O1426" s="20"/>
    </row>
    <row r="1427" spans="15:15" x14ac:dyDescent="0.2">
      <c r="O1427" s="20"/>
    </row>
    <row r="1428" spans="15:15" x14ac:dyDescent="0.2">
      <c r="O1428" s="20"/>
    </row>
    <row r="1429" spans="15:15" x14ac:dyDescent="0.2">
      <c r="O1429" s="20"/>
    </row>
    <row r="1430" spans="15:15" x14ac:dyDescent="0.2">
      <c r="O1430" s="20"/>
    </row>
    <row r="1431" spans="15:15" x14ac:dyDescent="0.2">
      <c r="O1431" s="20"/>
    </row>
    <row r="1432" spans="15:15" x14ac:dyDescent="0.2">
      <c r="O1432" s="20"/>
    </row>
    <row r="1433" spans="15:15" x14ac:dyDescent="0.2">
      <c r="O1433" s="20"/>
    </row>
    <row r="1434" spans="15:15" x14ac:dyDescent="0.2">
      <c r="O1434" s="20"/>
    </row>
    <row r="1435" spans="15:15" x14ac:dyDescent="0.2">
      <c r="O1435" s="20"/>
    </row>
    <row r="1436" spans="15:15" x14ac:dyDescent="0.2">
      <c r="O1436" s="20"/>
    </row>
    <row r="1437" spans="15:15" x14ac:dyDescent="0.2">
      <c r="O1437" s="20"/>
    </row>
    <row r="1438" spans="15:15" x14ac:dyDescent="0.2">
      <c r="O1438" s="20"/>
    </row>
    <row r="1439" spans="15:15" x14ac:dyDescent="0.2">
      <c r="O1439" s="20"/>
    </row>
    <row r="1440" spans="15:15" x14ac:dyDescent="0.2">
      <c r="O1440" s="20"/>
    </row>
    <row r="1441" spans="15:15" x14ac:dyDescent="0.2">
      <c r="O1441" s="20"/>
    </row>
    <row r="1442" spans="15:15" x14ac:dyDescent="0.2">
      <c r="O1442" s="20"/>
    </row>
    <row r="1443" spans="15:15" x14ac:dyDescent="0.2">
      <c r="O1443" s="20"/>
    </row>
    <row r="1444" spans="15:15" x14ac:dyDescent="0.2">
      <c r="O1444" s="20"/>
    </row>
    <row r="1445" spans="15:15" x14ac:dyDescent="0.2">
      <c r="O1445" s="20"/>
    </row>
    <row r="1446" spans="15:15" x14ac:dyDescent="0.2">
      <c r="O1446" s="20"/>
    </row>
    <row r="1447" spans="15:15" x14ac:dyDescent="0.2">
      <c r="O1447" s="20"/>
    </row>
    <row r="1448" spans="15:15" x14ac:dyDescent="0.2">
      <c r="O1448" s="20"/>
    </row>
    <row r="1449" spans="15:15" x14ac:dyDescent="0.2">
      <c r="O1449" s="20"/>
    </row>
    <row r="1450" spans="15:15" x14ac:dyDescent="0.2">
      <c r="O1450" s="20"/>
    </row>
    <row r="1451" spans="15:15" x14ac:dyDescent="0.2">
      <c r="O1451" s="20"/>
    </row>
    <row r="1452" spans="15:15" x14ac:dyDescent="0.2">
      <c r="O1452" s="20"/>
    </row>
    <row r="1453" spans="15:15" x14ac:dyDescent="0.2">
      <c r="O1453" s="20"/>
    </row>
    <row r="1454" spans="15:15" x14ac:dyDescent="0.2">
      <c r="O1454" s="20"/>
    </row>
    <row r="1455" spans="15:15" x14ac:dyDescent="0.2">
      <c r="O1455" s="20"/>
    </row>
    <row r="1456" spans="15:15" x14ac:dyDescent="0.2">
      <c r="O1456" s="20"/>
    </row>
    <row r="1457" spans="15:15" x14ac:dyDescent="0.2">
      <c r="O1457" s="20"/>
    </row>
    <row r="1458" spans="15:15" x14ac:dyDescent="0.2">
      <c r="O1458" s="20"/>
    </row>
    <row r="1459" spans="15:15" x14ac:dyDescent="0.2">
      <c r="O1459" s="20"/>
    </row>
    <row r="1460" spans="15:15" x14ac:dyDescent="0.2">
      <c r="O1460" s="20"/>
    </row>
    <row r="1461" spans="15:15" x14ac:dyDescent="0.2">
      <c r="O1461" s="20"/>
    </row>
    <row r="1462" spans="15:15" x14ac:dyDescent="0.2">
      <c r="O1462" s="20"/>
    </row>
    <row r="1463" spans="15:15" x14ac:dyDescent="0.2">
      <c r="O1463" s="20"/>
    </row>
    <row r="1464" spans="15:15" x14ac:dyDescent="0.2">
      <c r="O1464" s="20"/>
    </row>
    <row r="1465" spans="15:15" x14ac:dyDescent="0.2">
      <c r="O1465" s="20"/>
    </row>
    <row r="1466" spans="15:15" x14ac:dyDescent="0.2">
      <c r="O1466" s="20"/>
    </row>
    <row r="1467" spans="15:15" x14ac:dyDescent="0.2">
      <c r="O1467" s="20"/>
    </row>
    <row r="1468" spans="15:15" x14ac:dyDescent="0.2">
      <c r="O1468" s="20"/>
    </row>
    <row r="1469" spans="15:15" x14ac:dyDescent="0.2">
      <c r="O1469" s="20"/>
    </row>
    <row r="1470" spans="15:15" x14ac:dyDescent="0.2">
      <c r="O1470" s="20"/>
    </row>
    <row r="1471" spans="15:15" x14ac:dyDescent="0.2">
      <c r="O1471" s="20"/>
    </row>
    <row r="1472" spans="15:15" x14ac:dyDescent="0.2">
      <c r="O1472" s="20"/>
    </row>
    <row r="1473" spans="15:15" x14ac:dyDescent="0.2">
      <c r="O1473" s="20"/>
    </row>
    <row r="1474" spans="15:15" x14ac:dyDescent="0.2">
      <c r="O1474" s="20"/>
    </row>
    <row r="1475" spans="15:15" x14ac:dyDescent="0.2">
      <c r="O1475" s="20"/>
    </row>
    <row r="1476" spans="15:15" x14ac:dyDescent="0.2">
      <c r="O1476" s="20"/>
    </row>
    <row r="1477" spans="15:15" x14ac:dyDescent="0.2">
      <c r="O1477" s="20"/>
    </row>
    <row r="1478" spans="15:15" x14ac:dyDescent="0.2">
      <c r="O1478" s="20"/>
    </row>
    <row r="1479" spans="15:15" x14ac:dyDescent="0.2">
      <c r="O1479" s="20"/>
    </row>
    <row r="1480" spans="15:15" x14ac:dyDescent="0.2">
      <c r="O1480" s="20"/>
    </row>
    <row r="1481" spans="15:15" x14ac:dyDescent="0.2">
      <c r="O1481" s="20"/>
    </row>
    <row r="1482" spans="15:15" x14ac:dyDescent="0.2">
      <c r="O1482" s="20"/>
    </row>
    <row r="1483" spans="15:15" x14ac:dyDescent="0.2">
      <c r="O1483" s="20"/>
    </row>
    <row r="1484" spans="15:15" x14ac:dyDescent="0.2">
      <c r="O1484" s="20"/>
    </row>
    <row r="1485" spans="15:15" x14ac:dyDescent="0.2">
      <c r="O1485" s="20"/>
    </row>
    <row r="1486" spans="15:15" x14ac:dyDescent="0.2">
      <c r="O1486" s="20"/>
    </row>
    <row r="1487" spans="15:15" x14ac:dyDescent="0.2">
      <c r="O1487" s="20"/>
    </row>
    <row r="1488" spans="15:15" x14ac:dyDescent="0.2">
      <c r="O1488" s="20"/>
    </row>
    <row r="1489" spans="15:15" x14ac:dyDescent="0.2">
      <c r="O1489" s="20"/>
    </row>
    <row r="1490" spans="15:15" x14ac:dyDescent="0.2">
      <c r="O1490" s="20"/>
    </row>
    <row r="1491" spans="15:15" x14ac:dyDescent="0.2">
      <c r="O1491" s="20"/>
    </row>
    <row r="1492" spans="15:15" x14ac:dyDescent="0.2">
      <c r="O1492" s="20"/>
    </row>
    <row r="1493" spans="15:15" x14ac:dyDescent="0.2">
      <c r="O1493" s="20"/>
    </row>
    <row r="1494" spans="15:15" x14ac:dyDescent="0.2">
      <c r="O1494" s="20"/>
    </row>
    <row r="1495" spans="15:15" x14ac:dyDescent="0.2">
      <c r="O1495" s="20"/>
    </row>
    <row r="1496" spans="15:15" x14ac:dyDescent="0.2">
      <c r="O1496" s="20"/>
    </row>
    <row r="1497" spans="15:15" x14ac:dyDescent="0.2">
      <c r="O1497" s="20"/>
    </row>
    <row r="1498" spans="15:15" x14ac:dyDescent="0.2">
      <c r="O1498" s="20"/>
    </row>
    <row r="1499" spans="15:15" x14ac:dyDescent="0.2">
      <c r="O1499" s="20"/>
    </row>
    <row r="1500" spans="15:15" x14ac:dyDescent="0.2">
      <c r="O1500" s="20"/>
    </row>
    <row r="1501" spans="15:15" x14ac:dyDescent="0.2">
      <c r="O1501" s="20"/>
    </row>
    <row r="1502" spans="15:15" x14ac:dyDescent="0.2">
      <c r="O1502" s="20"/>
    </row>
    <row r="1503" spans="15:15" x14ac:dyDescent="0.2">
      <c r="O1503" s="20"/>
    </row>
    <row r="1504" spans="15:15" x14ac:dyDescent="0.2">
      <c r="O1504" s="20"/>
    </row>
    <row r="1505" spans="15:15" x14ac:dyDescent="0.2">
      <c r="O1505" s="20"/>
    </row>
    <row r="1506" spans="15:15" x14ac:dyDescent="0.2">
      <c r="O1506" s="20"/>
    </row>
    <row r="1507" spans="15:15" x14ac:dyDescent="0.2">
      <c r="O1507" s="20"/>
    </row>
    <row r="1508" spans="15:15" x14ac:dyDescent="0.2">
      <c r="O1508" s="20"/>
    </row>
    <row r="1509" spans="15:15" x14ac:dyDescent="0.2">
      <c r="O1509" s="20"/>
    </row>
    <row r="1510" spans="15:15" x14ac:dyDescent="0.2">
      <c r="O1510" s="20"/>
    </row>
    <row r="1511" spans="15:15" x14ac:dyDescent="0.2">
      <c r="O1511" s="20"/>
    </row>
    <row r="1512" spans="15:15" x14ac:dyDescent="0.2">
      <c r="O1512" s="20"/>
    </row>
    <row r="1513" spans="15:15" x14ac:dyDescent="0.2">
      <c r="O1513" s="20"/>
    </row>
    <row r="1514" spans="15:15" x14ac:dyDescent="0.2">
      <c r="O1514" s="20"/>
    </row>
    <row r="1515" spans="15:15" x14ac:dyDescent="0.2">
      <c r="O1515" s="20"/>
    </row>
    <row r="1516" spans="15:15" x14ac:dyDescent="0.2">
      <c r="O1516" s="20"/>
    </row>
    <row r="1517" spans="15:15" x14ac:dyDescent="0.2">
      <c r="O1517" s="20"/>
    </row>
    <row r="1518" spans="15:15" x14ac:dyDescent="0.2">
      <c r="O1518" s="20"/>
    </row>
    <row r="1519" spans="15:15" x14ac:dyDescent="0.2">
      <c r="O1519" s="20"/>
    </row>
    <row r="1520" spans="15:15" x14ac:dyDescent="0.2">
      <c r="O1520" s="20"/>
    </row>
    <row r="1521" spans="15:15" x14ac:dyDescent="0.2">
      <c r="O1521" s="20"/>
    </row>
    <row r="1522" spans="15:15" x14ac:dyDescent="0.2">
      <c r="O1522" s="20"/>
    </row>
    <row r="1523" spans="15:15" x14ac:dyDescent="0.2">
      <c r="O1523" s="20"/>
    </row>
    <row r="1524" spans="15:15" x14ac:dyDescent="0.2">
      <c r="O1524" s="20"/>
    </row>
    <row r="1525" spans="15:15" x14ac:dyDescent="0.2">
      <c r="O1525" s="20"/>
    </row>
    <row r="1526" spans="15:15" x14ac:dyDescent="0.2">
      <c r="O1526" s="20"/>
    </row>
    <row r="1527" spans="15:15" x14ac:dyDescent="0.2">
      <c r="O1527" s="20"/>
    </row>
    <row r="1528" spans="15:15" x14ac:dyDescent="0.2">
      <c r="O1528" s="20"/>
    </row>
    <row r="1529" spans="15:15" x14ac:dyDescent="0.2">
      <c r="O1529" s="20"/>
    </row>
    <row r="1530" spans="15:15" x14ac:dyDescent="0.2">
      <c r="O1530" s="20"/>
    </row>
    <row r="1531" spans="15:15" x14ac:dyDescent="0.2">
      <c r="O1531" s="20"/>
    </row>
    <row r="1532" spans="15:15" x14ac:dyDescent="0.2">
      <c r="O1532" s="20"/>
    </row>
    <row r="1533" spans="15:15" x14ac:dyDescent="0.2">
      <c r="O1533" s="20"/>
    </row>
    <row r="1534" spans="15:15" x14ac:dyDescent="0.2">
      <c r="O1534" s="20"/>
    </row>
    <row r="1535" spans="15:15" x14ac:dyDescent="0.2">
      <c r="O1535" s="20"/>
    </row>
    <row r="1536" spans="15:15" x14ac:dyDescent="0.2">
      <c r="O1536" s="20"/>
    </row>
    <row r="1537" spans="15:15" x14ac:dyDescent="0.2">
      <c r="O1537" s="20"/>
    </row>
    <row r="1538" spans="15:15" x14ac:dyDescent="0.2">
      <c r="O1538" s="20"/>
    </row>
    <row r="1539" spans="15:15" x14ac:dyDescent="0.2">
      <c r="O1539" s="20"/>
    </row>
    <row r="1540" spans="15:15" x14ac:dyDescent="0.2">
      <c r="O1540" s="20"/>
    </row>
    <row r="1541" spans="15:15" x14ac:dyDescent="0.2">
      <c r="O1541" s="20"/>
    </row>
    <row r="1542" spans="15:15" x14ac:dyDescent="0.2">
      <c r="O1542" s="20"/>
    </row>
    <row r="1543" spans="15:15" x14ac:dyDescent="0.2">
      <c r="O1543" s="20"/>
    </row>
    <row r="1544" spans="15:15" x14ac:dyDescent="0.2">
      <c r="O1544" s="20"/>
    </row>
    <row r="1545" spans="15:15" x14ac:dyDescent="0.2">
      <c r="O1545" s="20"/>
    </row>
    <row r="1546" spans="15:15" x14ac:dyDescent="0.2">
      <c r="O1546" s="20"/>
    </row>
    <row r="1547" spans="15:15" x14ac:dyDescent="0.2">
      <c r="O1547" s="20"/>
    </row>
    <row r="1548" spans="15:15" x14ac:dyDescent="0.2">
      <c r="O1548" s="20"/>
    </row>
    <row r="1549" spans="15:15" x14ac:dyDescent="0.2">
      <c r="O1549" s="20"/>
    </row>
    <row r="1550" spans="15:15" x14ac:dyDescent="0.2">
      <c r="O1550" s="20"/>
    </row>
    <row r="1551" spans="15:15" x14ac:dyDescent="0.2">
      <c r="O1551" s="20"/>
    </row>
    <row r="1552" spans="15:15" x14ac:dyDescent="0.2">
      <c r="O1552" s="20"/>
    </row>
    <row r="1553" spans="15:15" x14ac:dyDescent="0.2">
      <c r="O1553" s="20"/>
    </row>
    <row r="1554" spans="15:15" x14ac:dyDescent="0.2">
      <c r="O1554" s="20"/>
    </row>
    <row r="1555" spans="15:15" x14ac:dyDescent="0.2">
      <c r="O1555" s="20"/>
    </row>
    <row r="1556" spans="15:15" x14ac:dyDescent="0.2">
      <c r="O1556" s="20"/>
    </row>
    <row r="1557" spans="15:15" x14ac:dyDescent="0.2">
      <c r="O1557" s="20"/>
    </row>
    <row r="1558" spans="15:15" x14ac:dyDescent="0.2">
      <c r="O1558" s="20"/>
    </row>
    <row r="1559" spans="15:15" x14ac:dyDescent="0.2">
      <c r="O1559" s="20"/>
    </row>
    <row r="1560" spans="15:15" x14ac:dyDescent="0.2">
      <c r="O1560" s="20"/>
    </row>
    <row r="1561" spans="15:15" x14ac:dyDescent="0.2">
      <c r="O1561" s="20"/>
    </row>
    <row r="1562" spans="15:15" x14ac:dyDescent="0.2">
      <c r="O1562" s="20"/>
    </row>
    <row r="1563" spans="15:15" x14ac:dyDescent="0.2">
      <c r="O1563" s="20"/>
    </row>
    <row r="1564" spans="15:15" x14ac:dyDescent="0.2">
      <c r="O1564" s="20"/>
    </row>
    <row r="1565" spans="15:15" x14ac:dyDescent="0.2">
      <c r="O1565" s="20"/>
    </row>
    <row r="1566" spans="15:15" x14ac:dyDescent="0.2">
      <c r="O1566" s="20"/>
    </row>
    <row r="1567" spans="15:15" x14ac:dyDescent="0.2">
      <c r="O1567" s="20"/>
    </row>
    <row r="1568" spans="15:15" x14ac:dyDescent="0.2">
      <c r="O1568" s="20"/>
    </row>
    <row r="1569" spans="15:15" x14ac:dyDescent="0.2">
      <c r="O1569" s="20"/>
    </row>
    <row r="1570" spans="15:15" x14ac:dyDescent="0.2">
      <c r="O1570" s="20"/>
    </row>
    <row r="1571" spans="15:15" x14ac:dyDescent="0.2">
      <c r="O1571" s="20"/>
    </row>
    <row r="1572" spans="15:15" x14ac:dyDescent="0.2">
      <c r="O1572" s="20"/>
    </row>
    <row r="1573" spans="15:15" x14ac:dyDescent="0.2">
      <c r="O1573" s="20"/>
    </row>
    <row r="1574" spans="15:15" x14ac:dyDescent="0.2">
      <c r="O1574" s="20"/>
    </row>
    <row r="1575" spans="15:15" x14ac:dyDescent="0.2">
      <c r="O1575" s="20"/>
    </row>
    <row r="1576" spans="15:15" x14ac:dyDescent="0.2">
      <c r="O1576" s="20"/>
    </row>
    <row r="1577" spans="15:15" x14ac:dyDescent="0.2">
      <c r="O1577" s="20"/>
    </row>
    <row r="1578" spans="15:15" x14ac:dyDescent="0.2">
      <c r="O1578" s="20"/>
    </row>
    <row r="1579" spans="15:15" x14ac:dyDescent="0.2">
      <c r="O1579" s="20"/>
    </row>
    <row r="1580" spans="15:15" x14ac:dyDescent="0.2">
      <c r="O1580" s="20"/>
    </row>
    <row r="1581" spans="15:15" x14ac:dyDescent="0.2">
      <c r="O1581" s="20"/>
    </row>
    <row r="1582" spans="15:15" x14ac:dyDescent="0.2">
      <c r="O1582" s="20"/>
    </row>
    <row r="1583" spans="15:15" x14ac:dyDescent="0.2">
      <c r="O1583" s="20"/>
    </row>
    <row r="1584" spans="15:15" x14ac:dyDescent="0.2">
      <c r="O1584" s="20"/>
    </row>
    <row r="1585" spans="15:15" x14ac:dyDescent="0.2">
      <c r="O1585" s="20"/>
    </row>
    <row r="1586" spans="15:15" x14ac:dyDescent="0.2">
      <c r="O1586" s="20"/>
    </row>
    <row r="1587" spans="15:15" x14ac:dyDescent="0.2">
      <c r="O1587" s="20"/>
    </row>
    <row r="1588" spans="15:15" x14ac:dyDescent="0.2">
      <c r="O1588" s="20"/>
    </row>
    <row r="1589" spans="15:15" x14ac:dyDescent="0.2">
      <c r="O1589" s="20"/>
    </row>
    <row r="1590" spans="15:15" x14ac:dyDescent="0.2">
      <c r="O1590" s="20"/>
    </row>
    <row r="1591" spans="15:15" x14ac:dyDescent="0.2">
      <c r="O1591" s="20"/>
    </row>
    <row r="1592" spans="15:15" x14ac:dyDescent="0.2">
      <c r="O1592" s="20"/>
    </row>
    <row r="1593" spans="15:15" x14ac:dyDescent="0.2">
      <c r="O1593" s="20"/>
    </row>
    <row r="1594" spans="15:15" x14ac:dyDescent="0.2">
      <c r="O1594" s="20"/>
    </row>
    <row r="1595" spans="15:15" x14ac:dyDescent="0.2">
      <c r="O1595" s="20"/>
    </row>
    <row r="1596" spans="15:15" x14ac:dyDescent="0.2">
      <c r="O1596" s="20"/>
    </row>
    <row r="1597" spans="15:15" x14ac:dyDescent="0.2">
      <c r="O1597" s="20"/>
    </row>
    <row r="1598" spans="15:15" x14ac:dyDescent="0.2">
      <c r="O1598" s="20"/>
    </row>
    <row r="1599" spans="15:15" x14ac:dyDescent="0.2">
      <c r="O1599" s="20"/>
    </row>
    <row r="1600" spans="15:15" x14ac:dyDescent="0.2">
      <c r="O1600" s="20"/>
    </row>
    <row r="1601" spans="15:15" x14ac:dyDescent="0.2">
      <c r="O1601" s="20"/>
    </row>
    <row r="1602" spans="15:15" x14ac:dyDescent="0.2">
      <c r="O1602" s="20"/>
    </row>
    <row r="1603" spans="15:15" x14ac:dyDescent="0.2">
      <c r="O1603" s="20"/>
    </row>
    <row r="1604" spans="15:15" x14ac:dyDescent="0.2">
      <c r="O1604" s="20"/>
    </row>
    <row r="1605" spans="15:15" x14ac:dyDescent="0.2">
      <c r="O1605" s="20"/>
    </row>
    <row r="1606" spans="15:15" x14ac:dyDescent="0.2">
      <c r="O1606" s="20"/>
    </row>
    <row r="1607" spans="15:15" x14ac:dyDescent="0.2">
      <c r="O1607" s="20"/>
    </row>
    <row r="1608" spans="15:15" x14ac:dyDescent="0.2">
      <c r="O1608" s="20"/>
    </row>
    <row r="1609" spans="15:15" x14ac:dyDescent="0.2">
      <c r="O1609" s="20"/>
    </row>
    <row r="1610" spans="15:15" x14ac:dyDescent="0.2">
      <c r="O1610" s="20"/>
    </row>
    <row r="1611" spans="15:15" x14ac:dyDescent="0.2">
      <c r="O1611" s="20"/>
    </row>
    <row r="1612" spans="15:15" x14ac:dyDescent="0.2">
      <c r="O1612" s="20"/>
    </row>
    <row r="1613" spans="15:15" x14ac:dyDescent="0.2">
      <c r="O1613" s="20"/>
    </row>
    <row r="1614" spans="15:15" x14ac:dyDescent="0.2">
      <c r="O1614" s="20"/>
    </row>
    <row r="1615" spans="15:15" x14ac:dyDescent="0.2">
      <c r="O1615" s="20"/>
    </row>
    <row r="1616" spans="15:15" x14ac:dyDescent="0.2">
      <c r="O1616" s="20"/>
    </row>
    <row r="1617" spans="15:15" x14ac:dyDescent="0.2">
      <c r="O1617" s="20"/>
    </row>
    <row r="1618" spans="15:15" x14ac:dyDescent="0.2">
      <c r="O1618" s="20"/>
    </row>
    <row r="1619" spans="15:15" x14ac:dyDescent="0.2">
      <c r="O1619" s="20"/>
    </row>
    <row r="1620" spans="15:15" x14ac:dyDescent="0.2">
      <c r="O1620" s="20"/>
    </row>
    <row r="1621" spans="15:15" x14ac:dyDescent="0.2">
      <c r="O1621" s="20"/>
    </row>
    <row r="1622" spans="15:15" x14ac:dyDescent="0.2">
      <c r="O1622" s="20"/>
    </row>
    <row r="1623" spans="15:15" x14ac:dyDescent="0.2">
      <c r="O1623" s="20"/>
    </row>
    <row r="1624" spans="15:15" x14ac:dyDescent="0.2">
      <c r="O1624" s="20"/>
    </row>
    <row r="1625" spans="15:15" x14ac:dyDescent="0.2">
      <c r="O1625" s="20"/>
    </row>
    <row r="1626" spans="15:15" x14ac:dyDescent="0.2">
      <c r="O1626" s="20"/>
    </row>
    <row r="1627" spans="15:15" x14ac:dyDescent="0.2">
      <c r="O1627" s="20"/>
    </row>
    <row r="1628" spans="15:15" x14ac:dyDescent="0.2">
      <c r="O1628" s="20"/>
    </row>
    <row r="1629" spans="15:15" x14ac:dyDescent="0.2">
      <c r="O1629" s="20"/>
    </row>
    <row r="1630" spans="15:15" x14ac:dyDescent="0.2">
      <c r="O1630" s="20"/>
    </row>
    <row r="1631" spans="15:15" x14ac:dyDescent="0.2">
      <c r="O1631" s="20"/>
    </row>
    <row r="1632" spans="15:15" x14ac:dyDescent="0.2">
      <c r="O1632" s="20"/>
    </row>
    <row r="1633" spans="15:15" x14ac:dyDescent="0.2">
      <c r="O1633" s="20"/>
    </row>
    <row r="1634" spans="15:15" x14ac:dyDescent="0.2">
      <c r="O1634" s="20"/>
    </row>
    <row r="1635" spans="15:15" x14ac:dyDescent="0.2">
      <c r="O1635" s="20"/>
    </row>
    <row r="1636" spans="15:15" x14ac:dyDescent="0.2">
      <c r="O1636" s="20"/>
    </row>
    <row r="1637" spans="15:15" x14ac:dyDescent="0.2">
      <c r="O1637" s="20"/>
    </row>
    <row r="1638" spans="15:15" x14ac:dyDescent="0.2">
      <c r="O1638" s="20"/>
    </row>
    <row r="1639" spans="15:15" x14ac:dyDescent="0.2">
      <c r="O1639" s="20"/>
    </row>
    <row r="1640" spans="15:15" x14ac:dyDescent="0.2">
      <c r="O1640" s="20"/>
    </row>
    <row r="1641" spans="15:15" x14ac:dyDescent="0.2">
      <c r="O1641" s="20"/>
    </row>
    <row r="1642" spans="15:15" x14ac:dyDescent="0.2">
      <c r="O1642" s="20"/>
    </row>
    <row r="1643" spans="15:15" x14ac:dyDescent="0.2">
      <c r="O1643" s="20"/>
    </row>
    <row r="1644" spans="15:15" x14ac:dyDescent="0.2">
      <c r="O1644" s="20"/>
    </row>
    <row r="1645" spans="15:15" x14ac:dyDescent="0.2">
      <c r="O1645" s="20"/>
    </row>
    <row r="1646" spans="15:15" x14ac:dyDescent="0.2">
      <c r="O1646" s="20"/>
    </row>
    <row r="1647" spans="15:15" x14ac:dyDescent="0.2">
      <c r="O1647" s="20"/>
    </row>
    <row r="1648" spans="15:15" x14ac:dyDescent="0.2">
      <c r="O1648" s="20"/>
    </row>
    <row r="1649" spans="15:15" x14ac:dyDescent="0.2">
      <c r="O1649" s="20"/>
    </row>
    <row r="1650" spans="15:15" x14ac:dyDescent="0.2">
      <c r="O1650" s="20"/>
    </row>
    <row r="1651" spans="15:15" x14ac:dyDescent="0.2">
      <c r="O1651" s="20"/>
    </row>
    <row r="1652" spans="15:15" x14ac:dyDescent="0.2">
      <c r="O1652" s="20"/>
    </row>
    <row r="1653" spans="15:15" x14ac:dyDescent="0.2">
      <c r="O1653" s="20"/>
    </row>
    <row r="1654" spans="15:15" x14ac:dyDescent="0.2">
      <c r="O1654" s="20"/>
    </row>
    <row r="1655" spans="15:15" x14ac:dyDescent="0.2">
      <c r="O1655" s="20"/>
    </row>
    <row r="1656" spans="15:15" x14ac:dyDescent="0.2">
      <c r="O1656" s="20"/>
    </row>
    <row r="1657" spans="15:15" x14ac:dyDescent="0.2">
      <c r="O1657" s="20"/>
    </row>
    <row r="1658" spans="15:15" x14ac:dyDescent="0.2">
      <c r="O1658" s="20"/>
    </row>
    <row r="1659" spans="15:15" x14ac:dyDescent="0.2">
      <c r="O1659" s="20"/>
    </row>
    <row r="1660" spans="15:15" x14ac:dyDescent="0.2">
      <c r="O1660" s="20"/>
    </row>
    <row r="1661" spans="15:15" x14ac:dyDescent="0.2">
      <c r="O1661" s="20"/>
    </row>
    <row r="1662" spans="15:15" x14ac:dyDescent="0.2">
      <c r="O1662" s="20"/>
    </row>
    <row r="1663" spans="15:15" x14ac:dyDescent="0.2">
      <c r="O1663" s="20"/>
    </row>
    <row r="1664" spans="15:15" x14ac:dyDescent="0.2">
      <c r="O1664" s="20"/>
    </row>
    <row r="1665" spans="15:15" x14ac:dyDescent="0.2">
      <c r="O1665" s="20"/>
    </row>
    <row r="1666" spans="15:15" x14ac:dyDescent="0.2">
      <c r="O1666" s="20"/>
    </row>
    <row r="1667" spans="15:15" x14ac:dyDescent="0.2">
      <c r="O1667" s="20"/>
    </row>
    <row r="1668" spans="15:15" x14ac:dyDescent="0.2">
      <c r="O1668" s="20"/>
    </row>
    <row r="1669" spans="15:15" x14ac:dyDescent="0.2">
      <c r="O1669" s="20"/>
    </row>
    <row r="1670" spans="15:15" x14ac:dyDescent="0.2">
      <c r="O1670" s="20"/>
    </row>
    <row r="1671" spans="15:15" x14ac:dyDescent="0.2">
      <c r="O1671" s="20"/>
    </row>
    <row r="1672" spans="15:15" x14ac:dyDescent="0.2">
      <c r="O1672" s="20"/>
    </row>
    <row r="1673" spans="15:15" x14ac:dyDescent="0.2">
      <c r="O1673" s="20"/>
    </row>
    <row r="1674" spans="15:15" x14ac:dyDescent="0.2">
      <c r="O1674" s="20"/>
    </row>
    <row r="1675" spans="15:15" x14ac:dyDescent="0.2">
      <c r="O1675" s="20"/>
    </row>
    <row r="1676" spans="15:15" x14ac:dyDescent="0.2">
      <c r="O1676" s="20"/>
    </row>
    <row r="1677" spans="15:15" x14ac:dyDescent="0.2">
      <c r="O1677" s="20"/>
    </row>
    <row r="1678" spans="15:15" x14ac:dyDescent="0.2">
      <c r="O1678" s="20"/>
    </row>
    <row r="1679" spans="15:15" x14ac:dyDescent="0.2">
      <c r="O1679" s="20"/>
    </row>
    <row r="1680" spans="15:15" x14ac:dyDescent="0.2">
      <c r="O1680" s="20"/>
    </row>
    <row r="1681" spans="15:15" x14ac:dyDescent="0.2">
      <c r="O1681" s="20"/>
    </row>
    <row r="1682" spans="15:15" x14ac:dyDescent="0.2">
      <c r="O1682" s="20"/>
    </row>
    <row r="1683" spans="15:15" x14ac:dyDescent="0.2">
      <c r="O1683" s="20"/>
    </row>
    <row r="1684" spans="15:15" x14ac:dyDescent="0.2">
      <c r="O1684" s="20"/>
    </row>
    <row r="1685" spans="15:15" x14ac:dyDescent="0.2">
      <c r="O1685" s="20"/>
    </row>
    <row r="1686" spans="15:15" x14ac:dyDescent="0.2">
      <c r="O1686" s="20"/>
    </row>
    <row r="1687" spans="15:15" x14ac:dyDescent="0.2">
      <c r="O1687" s="20"/>
    </row>
    <row r="1688" spans="15:15" x14ac:dyDescent="0.2">
      <c r="O1688" s="20"/>
    </row>
    <row r="1689" spans="15:15" x14ac:dyDescent="0.2">
      <c r="O1689" s="20"/>
    </row>
    <row r="1690" spans="15:15" x14ac:dyDescent="0.2">
      <c r="O1690" s="20"/>
    </row>
    <row r="1691" spans="15:15" x14ac:dyDescent="0.2">
      <c r="O1691" s="20"/>
    </row>
    <row r="1692" spans="15:15" x14ac:dyDescent="0.2">
      <c r="O1692" s="20"/>
    </row>
    <row r="1693" spans="15:15" x14ac:dyDescent="0.2">
      <c r="O1693" s="20"/>
    </row>
    <row r="1694" spans="15:15" x14ac:dyDescent="0.2">
      <c r="O1694" s="20"/>
    </row>
    <row r="1695" spans="15:15" x14ac:dyDescent="0.2">
      <c r="O1695" s="20"/>
    </row>
    <row r="1696" spans="15:15" x14ac:dyDescent="0.2">
      <c r="O1696" s="20"/>
    </row>
    <row r="1697" spans="15:15" x14ac:dyDescent="0.2">
      <c r="O1697" s="20"/>
    </row>
    <row r="1698" spans="15:15" x14ac:dyDescent="0.2">
      <c r="O1698" s="20"/>
    </row>
    <row r="1699" spans="15:15" x14ac:dyDescent="0.2">
      <c r="O1699" s="20"/>
    </row>
    <row r="1700" spans="15:15" x14ac:dyDescent="0.2">
      <c r="O1700" s="20"/>
    </row>
    <row r="1701" spans="15:15" x14ac:dyDescent="0.2">
      <c r="O1701" s="20"/>
    </row>
    <row r="1702" spans="15:15" x14ac:dyDescent="0.2">
      <c r="O1702" s="20"/>
    </row>
    <row r="1703" spans="15:15" x14ac:dyDescent="0.2">
      <c r="O1703" s="20"/>
    </row>
    <row r="1704" spans="15:15" x14ac:dyDescent="0.2">
      <c r="O1704" s="20"/>
    </row>
    <row r="1705" spans="15:15" x14ac:dyDescent="0.2">
      <c r="O1705" s="20"/>
    </row>
    <row r="1706" spans="15:15" x14ac:dyDescent="0.2">
      <c r="O1706" s="20"/>
    </row>
    <row r="1707" spans="15:15" x14ac:dyDescent="0.2">
      <c r="O1707" s="20"/>
    </row>
    <row r="1708" spans="15:15" x14ac:dyDescent="0.2">
      <c r="O1708" s="20"/>
    </row>
    <row r="1709" spans="15:15" x14ac:dyDescent="0.2">
      <c r="O1709" s="20"/>
    </row>
    <row r="1710" spans="15:15" x14ac:dyDescent="0.2">
      <c r="O1710" s="20"/>
    </row>
    <row r="1711" spans="15:15" x14ac:dyDescent="0.2">
      <c r="O1711" s="20"/>
    </row>
    <row r="1712" spans="15:15" x14ac:dyDescent="0.2">
      <c r="O1712" s="20"/>
    </row>
    <row r="1713" spans="15:15" x14ac:dyDescent="0.2">
      <c r="O1713" s="20"/>
    </row>
    <row r="1714" spans="15:15" x14ac:dyDescent="0.2">
      <c r="O1714" s="20"/>
    </row>
    <row r="1715" spans="15:15" x14ac:dyDescent="0.2">
      <c r="O1715" s="20"/>
    </row>
    <row r="1716" spans="15:15" x14ac:dyDescent="0.2">
      <c r="O1716" s="20"/>
    </row>
    <row r="1717" spans="15:15" x14ac:dyDescent="0.2">
      <c r="O1717" s="20"/>
    </row>
    <row r="1718" spans="15:15" x14ac:dyDescent="0.2">
      <c r="O1718" s="20"/>
    </row>
    <row r="1719" spans="15:15" x14ac:dyDescent="0.2">
      <c r="O1719" s="20"/>
    </row>
    <row r="1720" spans="15:15" x14ac:dyDescent="0.2">
      <c r="O1720" s="20"/>
    </row>
    <row r="1721" spans="15:15" x14ac:dyDescent="0.2">
      <c r="O1721" s="20"/>
    </row>
    <row r="1722" spans="15:15" x14ac:dyDescent="0.2">
      <c r="O1722" s="20"/>
    </row>
    <row r="1723" spans="15:15" x14ac:dyDescent="0.2">
      <c r="O1723" s="20"/>
    </row>
    <row r="1724" spans="15:15" x14ac:dyDescent="0.2">
      <c r="O1724" s="20"/>
    </row>
    <row r="1725" spans="15:15" x14ac:dyDescent="0.2">
      <c r="O1725" s="20"/>
    </row>
    <row r="1726" spans="15:15" x14ac:dyDescent="0.2">
      <c r="O1726" s="20"/>
    </row>
    <row r="1727" spans="15:15" x14ac:dyDescent="0.2">
      <c r="O1727" s="20"/>
    </row>
    <row r="1728" spans="15:15" x14ac:dyDescent="0.2">
      <c r="O1728" s="20"/>
    </row>
    <row r="1729" spans="15:15" x14ac:dyDescent="0.2">
      <c r="O1729" s="20"/>
    </row>
    <row r="1730" spans="15:15" x14ac:dyDescent="0.2">
      <c r="O1730" s="20"/>
    </row>
    <row r="1731" spans="15:15" x14ac:dyDescent="0.2">
      <c r="O1731" s="20"/>
    </row>
    <row r="1732" spans="15:15" x14ac:dyDescent="0.2">
      <c r="O1732" s="20"/>
    </row>
    <row r="1733" spans="15:15" x14ac:dyDescent="0.2">
      <c r="O1733" s="20"/>
    </row>
    <row r="1734" spans="15:15" x14ac:dyDescent="0.2">
      <c r="O1734" s="20"/>
    </row>
    <row r="1735" spans="15:15" x14ac:dyDescent="0.2">
      <c r="O1735" s="20"/>
    </row>
    <row r="1736" spans="15:15" x14ac:dyDescent="0.2">
      <c r="O1736" s="20"/>
    </row>
    <row r="1737" spans="15:15" x14ac:dyDescent="0.2">
      <c r="O1737" s="20"/>
    </row>
    <row r="1738" spans="15:15" x14ac:dyDescent="0.2">
      <c r="O1738" s="20"/>
    </row>
    <row r="1739" spans="15:15" x14ac:dyDescent="0.2">
      <c r="O1739" s="20"/>
    </row>
    <row r="1740" spans="15:15" x14ac:dyDescent="0.2">
      <c r="O1740" s="20"/>
    </row>
    <row r="1741" spans="15:15" x14ac:dyDescent="0.2">
      <c r="O1741" s="20"/>
    </row>
    <row r="1742" spans="15:15" x14ac:dyDescent="0.2">
      <c r="O1742" s="20"/>
    </row>
    <row r="1743" spans="15:15" x14ac:dyDescent="0.2">
      <c r="O1743" s="20"/>
    </row>
    <row r="1744" spans="15:15" x14ac:dyDescent="0.2">
      <c r="O1744" s="20"/>
    </row>
    <row r="1745" spans="15:15" x14ac:dyDescent="0.2">
      <c r="O1745" s="20"/>
    </row>
    <row r="1746" spans="15:15" x14ac:dyDescent="0.2">
      <c r="O1746" s="20"/>
    </row>
    <row r="1747" spans="15:15" x14ac:dyDescent="0.2">
      <c r="O1747" s="20"/>
    </row>
    <row r="1748" spans="15:15" x14ac:dyDescent="0.2">
      <c r="O1748" s="20"/>
    </row>
    <row r="1749" spans="15:15" x14ac:dyDescent="0.2">
      <c r="O1749" s="20"/>
    </row>
    <row r="1750" spans="15:15" x14ac:dyDescent="0.2">
      <c r="O1750" s="20"/>
    </row>
    <row r="1751" spans="15:15" x14ac:dyDescent="0.2">
      <c r="O1751" s="20"/>
    </row>
    <row r="1752" spans="15:15" x14ac:dyDescent="0.2">
      <c r="O1752" s="20"/>
    </row>
    <row r="1753" spans="15:15" x14ac:dyDescent="0.2">
      <c r="O1753" s="20"/>
    </row>
    <row r="1754" spans="15:15" x14ac:dyDescent="0.2">
      <c r="O1754" s="20"/>
    </row>
    <row r="1755" spans="15:15" x14ac:dyDescent="0.2">
      <c r="O1755" s="20"/>
    </row>
    <row r="1756" spans="15:15" x14ac:dyDescent="0.2">
      <c r="O1756" s="20"/>
    </row>
    <row r="1757" spans="15:15" x14ac:dyDescent="0.2">
      <c r="O1757" s="20"/>
    </row>
    <row r="1758" spans="15:15" x14ac:dyDescent="0.2">
      <c r="O1758" s="20"/>
    </row>
    <row r="1759" spans="15:15" x14ac:dyDescent="0.2">
      <c r="O1759" s="20"/>
    </row>
    <row r="1760" spans="15:15" x14ac:dyDescent="0.2">
      <c r="O1760" s="20"/>
    </row>
    <row r="1761" spans="15:15" x14ac:dyDescent="0.2">
      <c r="O1761" s="20"/>
    </row>
    <row r="1762" spans="15:15" x14ac:dyDescent="0.2">
      <c r="O1762" s="20"/>
    </row>
    <row r="1763" spans="15:15" x14ac:dyDescent="0.2">
      <c r="O1763" s="20"/>
    </row>
    <row r="1764" spans="15:15" x14ac:dyDescent="0.2">
      <c r="O1764" s="20"/>
    </row>
    <row r="1765" spans="15:15" x14ac:dyDescent="0.2">
      <c r="O1765" s="20"/>
    </row>
    <row r="1766" spans="15:15" x14ac:dyDescent="0.2">
      <c r="O1766" s="20"/>
    </row>
    <row r="1767" spans="15:15" x14ac:dyDescent="0.2">
      <c r="O1767" s="20"/>
    </row>
    <row r="1768" spans="15:15" x14ac:dyDescent="0.2">
      <c r="O1768" s="20"/>
    </row>
    <row r="1769" spans="15:15" x14ac:dyDescent="0.2">
      <c r="O1769" s="20"/>
    </row>
    <row r="1770" spans="15:15" x14ac:dyDescent="0.2">
      <c r="O1770" s="20"/>
    </row>
    <row r="1771" spans="15:15" x14ac:dyDescent="0.2">
      <c r="O1771" s="20"/>
    </row>
    <row r="1772" spans="15:15" x14ac:dyDescent="0.2">
      <c r="O1772" s="20"/>
    </row>
    <row r="1773" spans="15:15" x14ac:dyDescent="0.2">
      <c r="O1773" s="20"/>
    </row>
    <row r="1774" spans="15:15" x14ac:dyDescent="0.2">
      <c r="O1774" s="20"/>
    </row>
    <row r="1775" spans="15:15" x14ac:dyDescent="0.2">
      <c r="O1775" s="20"/>
    </row>
    <row r="1776" spans="15:15" x14ac:dyDescent="0.2">
      <c r="O1776" s="20"/>
    </row>
    <row r="1777" spans="15:15" x14ac:dyDescent="0.2">
      <c r="O1777" s="20"/>
    </row>
    <row r="1778" spans="15:15" x14ac:dyDescent="0.2">
      <c r="O1778" s="20"/>
    </row>
    <row r="1779" spans="15:15" x14ac:dyDescent="0.2">
      <c r="O1779" s="20"/>
    </row>
    <row r="1780" spans="15:15" x14ac:dyDescent="0.2">
      <c r="O1780" s="20"/>
    </row>
    <row r="1781" spans="15:15" x14ac:dyDescent="0.2">
      <c r="O1781" s="20"/>
    </row>
    <row r="1782" spans="15:15" x14ac:dyDescent="0.2">
      <c r="O1782" s="20"/>
    </row>
    <row r="1783" spans="15:15" x14ac:dyDescent="0.2">
      <c r="O1783" s="20"/>
    </row>
    <row r="1784" spans="15:15" x14ac:dyDescent="0.2">
      <c r="O1784" s="20"/>
    </row>
    <row r="1785" spans="15:15" x14ac:dyDescent="0.2">
      <c r="O1785" s="20"/>
    </row>
    <row r="1786" spans="15:15" x14ac:dyDescent="0.2">
      <c r="O1786" s="20"/>
    </row>
    <row r="1787" spans="15:15" x14ac:dyDescent="0.2">
      <c r="O1787" s="20"/>
    </row>
    <row r="1788" spans="15:15" x14ac:dyDescent="0.2">
      <c r="O1788" s="20"/>
    </row>
    <row r="1789" spans="15:15" x14ac:dyDescent="0.2">
      <c r="O1789" s="20"/>
    </row>
    <row r="1790" spans="15:15" x14ac:dyDescent="0.2">
      <c r="O1790" s="20"/>
    </row>
    <row r="1791" spans="15:15" x14ac:dyDescent="0.2">
      <c r="O1791" s="20"/>
    </row>
    <row r="1792" spans="15:15" x14ac:dyDescent="0.2">
      <c r="O1792" s="20"/>
    </row>
    <row r="1793" spans="15:15" x14ac:dyDescent="0.2">
      <c r="O1793" s="20"/>
    </row>
    <row r="1794" spans="15:15" x14ac:dyDescent="0.2">
      <c r="O1794" s="20"/>
    </row>
    <row r="1795" spans="15:15" x14ac:dyDescent="0.2">
      <c r="O1795" s="20"/>
    </row>
    <row r="1796" spans="15:15" x14ac:dyDescent="0.2">
      <c r="O1796" s="20"/>
    </row>
    <row r="1797" spans="15:15" x14ac:dyDescent="0.2">
      <c r="O1797" s="20"/>
    </row>
    <row r="1798" spans="15:15" x14ac:dyDescent="0.2">
      <c r="O1798" s="20"/>
    </row>
    <row r="1799" spans="15:15" x14ac:dyDescent="0.2">
      <c r="O1799" s="20"/>
    </row>
    <row r="1800" spans="15:15" x14ac:dyDescent="0.2">
      <c r="O1800" s="20"/>
    </row>
    <row r="1801" spans="15:15" x14ac:dyDescent="0.2">
      <c r="O1801" s="20"/>
    </row>
    <row r="1802" spans="15:15" x14ac:dyDescent="0.2">
      <c r="O1802" s="20"/>
    </row>
    <row r="1803" spans="15:15" x14ac:dyDescent="0.2">
      <c r="O1803" s="20"/>
    </row>
    <row r="1804" spans="15:15" x14ac:dyDescent="0.2">
      <c r="O1804" s="20"/>
    </row>
    <row r="1805" spans="15:15" x14ac:dyDescent="0.2">
      <c r="O1805" s="20"/>
    </row>
    <row r="1806" spans="15:15" x14ac:dyDescent="0.2">
      <c r="O1806" s="20"/>
    </row>
    <row r="1807" spans="15:15" x14ac:dyDescent="0.2">
      <c r="O1807" s="20"/>
    </row>
    <row r="1808" spans="15:15" x14ac:dyDescent="0.2">
      <c r="O1808" s="20"/>
    </row>
    <row r="1809" spans="15:15" x14ac:dyDescent="0.2">
      <c r="O1809" s="20"/>
    </row>
    <row r="1810" spans="15:15" x14ac:dyDescent="0.2">
      <c r="O1810" s="20"/>
    </row>
    <row r="1811" spans="15:15" x14ac:dyDescent="0.2">
      <c r="O1811" s="20"/>
    </row>
    <row r="1812" spans="15:15" x14ac:dyDescent="0.2">
      <c r="O1812" s="20"/>
    </row>
    <row r="1813" spans="15:15" x14ac:dyDescent="0.2">
      <c r="O1813" s="20"/>
    </row>
    <row r="1814" spans="15:15" x14ac:dyDescent="0.2">
      <c r="O1814" s="20"/>
    </row>
    <row r="1815" spans="15:15" x14ac:dyDescent="0.2">
      <c r="O1815" s="20"/>
    </row>
    <row r="1816" spans="15:15" x14ac:dyDescent="0.2">
      <c r="O1816" s="20"/>
    </row>
    <row r="1817" spans="15:15" x14ac:dyDescent="0.2">
      <c r="O1817" s="20"/>
    </row>
    <row r="1818" spans="15:15" x14ac:dyDescent="0.2">
      <c r="O1818" s="20"/>
    </row>
    <row r="1819" spans="15:15" x14ac:dyDescent="0.2">
      <c r="O1819" s="20"/>
    </row>
    <row r="1820" spans="15:15" x14ac:dyDescent="0.2">
      <c r="O1820" s="20"/>
    </row>
    <row r="1821" spans="15:15" x14ac:dyDescent="0.2">
      <c r="O1821" s="20"/>
    </row>
    <row r="1822" spans="15:15" x14ac:dyDescent="0.2">
      <c r="O1822" s="20"/>
    </row>
    <row r="1823" spans="15:15" x14ac:dyDescent="0.2">
      <c r="O1823" s="20"/>
    </row>
    <row r="1824" spans="15:15" x14ac:dyDescent="0.2">
      <c r="O1824" s="20"/>
    </row>
    <row r="1825" spans="15:15" x14ac:dyDescent="0.2">
      <c r="O1825" s="20"/>
    </row>
    <row r="1826" spans="15:15" x14ac:dyDescent="0.2">
      <c r="O1826" s="20"/>
    </row>
    <row r="1827" spans="15:15" x14ac:dyDescent="0.2">
      <c r="O1827" s="20"/>
    </row>
    <row r="1828" spans="15:15" x14ac:dyDescent="0.2">
      <c r="O1828" s="20"/>
    </row>
    <row r="1829" spans="15:15" x14ac:dyDescent="0.2">
      <c r="O1829" s="20"/>
    </row>
    <row r="1830" spans="15:15" x14ac:dyDescent="0.2">
      <c r="O1830" s="20"/>
    </row>
    <row r="1831" spans="15:15" x14ac:dyDescent="0.2">
      <c r="O1831" s="20"/>
    </row>
    <row r="1832" spans="15:15" x14ac:dyDescent="0.2">
      <c r="O1832" s="20"/>
    </row>
    <row r="1833" spans="15:15" x14ac:dyDescent="0.2">
      <c r="O1833" s="20"/>
    </row>
    <row r="1834" spans="15:15" x14ac:dyDescent="0.2">
      <c r="O1834" s="20"/>
    </row>
    <row r="1835" spans="15:15" x14ac:dyDescent="0.2">
      <c r="O1835" s="20"/>
    </row>
    <row r="1836" spans="15:15" x14ac:dyDescent="0.2">
      <c r="O1836" s="20"/>
    </row>
    <row r="1837" spans="15:15" x14ac:dyDescent="0.2">
      <c r="O1837" s="20"/>
    </row>
    <row r="1838" spans="15:15" x14ac:dyDescent="0.2">
      <c r="O1838" s="20"/>
    </row>
    <row r="1839" spans="15:15" x14ac:dyDescent="0.2">
      <c r="O1839" s="20"/>
    </row>
    <row r="1840" spans="15:15" x14ac:dyDescent="0.2">
      <c r="O1840" s="20"/>
    </row>
    <row r="1841" spans="15:15" x14ac:dyDescent="0.2">
      <c r="O1841" s="20"/>
    </row>
    <row r="1842" spans="15:15" x14ac:dyDescent="0.2">
      <c r="O1842" s="20"/>
    </row>
    <row r="1843" spans="15:15" x14ac:dyDescent="0.2">
      <c r="O1843" s="20"/>
    </row>
    <row r="1844" spans="15:15" x14ac:dyDescent="0.2">
      <c r="O1844" s="20"/>
    </row>
    <row r="1845" spans="15:15" x14ac:dyDescent="0.2">
      <c r="O1845" s="20"/>
    </row>
    <row r="1846" spans="15:15" x14ac:dyDescent="0.2">
      <c r="O1846" s="20"/>
    </row>
    <row r="1847" spans="15:15" x14ac:dyDescent="0.2">
      <c r="O1847" s="20"/>
    </row>
    <row r="1848" spans="15:15" x14ac:dyDescent="0.2">
      <c r="O1848" s="20"/>
    </row>
    <row r="1849" spans="15:15" x14ac:dyDescent="0.2">
      <c r="O1849" s="20"/>
    </row>
    <row r="1850" spans="15:15" x14ac:dyDescent="0.2">
      <c r="O1850" s="20"/>
    </row>
    <row r="1851" spans="15:15" x14ac:dyDescent="0.2">
      <c r="O1851" s="20"/>
    </row>
    <row r="1852" spans="15:15" x14ac:dyDescent="0.2">
      <c r="O1852" s="20"/>
    </row>
    <row r="1853" spans="15:15" x14ac:dyDescent="0.2">
      <c r="O1853" s="20"/>
    </row>
    <row r="1854" spans="15:15" x14ac:dyDescent="0.2">
      <c r="O1854" s="20"/>
    </row>
    <row r="1855" spans="15:15" x14ac:dyDescent="0.2">
      <c r="O1855" s="20"/>
    </row>
    <row r="1856" spans="15:15" x14ac:dyDescent="0.2">
      <c r="O1856" s="20"/>
    </row>
    <row r="1857" spans="15:15" x14ac:dyDescent="0.2">
      <c r="O1857" s="20"/>
    </row>
    <row r="1858" spans="15:15" x14ac:dyDescent="0.2">
      <c r="O1858" s="20"/>
    </row>
    <row r="1859" spans="15:15" x14ac:dyDescent="0.2">
      <c r="O1859" s="20"/>
    </row>
    <row r="1860" spans="15:15" x14ac:dyDescent="0.2">
      <c r="O1860" s="20"/>
    </row>
    <row r="1861" spans="15:15" x14ac:dyDescent="0.2">
      <c r="O1861" s="20"/>
    </row>
    <row r="1862" spans="15:15" x14ac:dyDescent="0.2">
      <c r="O1862" s="20"/>
    </row>
    <row r="1863" spans="15:15" x14ac:dyDescent="0.2">
      <c r="O1863" s="20"/>
    </row>
    <row r="1864" spans="15:15" x14ac:dyDescent="0.2">
      <c r="O1864" s="20"/>
    </row>
    <row r="1865" spans="15:15" x14ac:dyDescent="0.2">
      <c r="O1865" s="20"/>
    </row>
    <row r="1866" spans="15:15" x14ac:dyDescent="0.2">
      <c r="O1866" s="20"/>
    </row>
    <row r="1867" spans="15:15" x14ac:dyDescent="0.2">
      <c r="O1867" s="20"/>
    </row>
    <row r="1868" spans="15:15" x14ac:dyDescent="0.2">
      <c r="O1868" s="20"/>
    </row>
    <row r="1869" spans="15:15" x14ac:dyDescent="0.2">
      <c r="O1869" s="20"/>
    </row>
    <row r="1870" spans="15:15" x14ac:dyDescent="0.2">
      <c r="O1870" s="20"/>
    </row>
    <row r="1871" spans="15:15" x14ac:dyDescent="0.2">
      <c r="O1871" s="20"/>
    </row>
    <row r="1872" spans="15:15" x14ac:dyDescent="0.2">
      <c r="O1872" s="20"/>
    </row>
    <row r="1873" spans="15:15" x14ac:dyDescent="0.2">
      <c r="O1873" s="20"/>
    </row>
    <row r="1874" spans="15:15" x14ac:dyDescent="0.2">
      <c r="O1874" s="20"/>
    </row>
    <row r="1875" spans="15:15" x14ac:dyDescent="0.2">
      <c r="O1875" s="20"/>
    </row>
    <row r="1876" spans="15:15" x14ac:dyDescent="0.2">
      <c r="O1876" s="20"/>
    </row>
    <row r="1877" spans="15:15" x14ac:dyDescent="0.2">
      <c r="O1877" s="20"/>
    </row>
    <row r="1878" spans="15:15" x14ac:dyDescent="0.2">
      <c r="O1878" s="20"/>
    </row>
    <row r="1879" spans="15:15" x14ac:dyDescent="0.2">
      <c r="O1879" s="20"/>
    </row>
    <row r="1880" spans="15:15" x14ac:dyDescent="0.2">
      <c r="O1880" s="20"/>
    </row>
    <row r="1881" spans="15:15" x14ac:dyDescent="0.2">
      <c r="O1881" s="20"/>
    </row>
    <row r="1882" spans="15:15" x14ac:dyDescent="0.2">
      <c r="O1882" s="20"/>
    </row>
    <row r="1883" spans="15:15" x14ac:dyDescent="0.2">
      <c r="O1883" s="20"/>
    </row>
    <row r="1884" spans="15:15" x14ac:dyDescent="0.2">
      <c r="O1884" s="20"/>
    </row>
    <row r="1885" spans="15:15" x14ac:dyDescent="0.2">
      <c r="O1885" s="20"/>
    </row>
    <row r="1886" spans="15:15" x14ac:dyDescent="0.2">
      <c r="O1886" s="20"/>
    </row>
    <row r="1887" spans="15:15" x14ac:dyDescent="0.2">
      <c r="O1887" s="20"/>
    </row>
    <row r="1888" spans="15:15" x14ac:dyDescent="0.2">
      <c r="O1888" s="20"/>
    </row>
    <row r="1889" spans="15:15" x14ac:dyDescent="0.2">
      <c r="O1889" s="20"/>
    </row>
    <row r="1890" spans="15:15" x14ac:dyDescent="0.2">
      <c r="O1890" s="20"/>
    </row>
    <row r="1891" spans="15:15" x14ac:dyDescent="0.2">
      <c r="O1891" s="20"/>
    </row>
    <row r="1892" spans="15:15" x14ac:dyDescent="0.2">
      <c r="O1892" s="20"/>
    </row>
    <row r="1893" spans="15:15" x14ac:dyDescent="0.2">
      <c r="O1893" s="20"/>
    </row>
    <row r="1894" spans="15:15" x14ac:dyDescent="0.2">
      <c r="O1894" s="20"/>
    </row>
    <row r="1895" spans="15:15" x14ac:dyDescent="0.2">
      <c r="O1895" s="20"/>
    </row>
    <row r="1896" spans="15:15" x14ac:dyDescent="0.2">
      <c r="O1896" s="20"/>
    </row>
    <row r="1897" spans="15:15" x14ac:dyDescent="0.2">
      <c r="O1897" s="20"/>
    </row>
    <row r="1898" spans="15:15" x14ac:dyDescent="0.2">
      <c r="O1898" s="20"/>
    </row>
    <row r="1899" spans="15:15" x14ac:dyDescent="0.2">
      <c r="O1899" s="20"/>
    </row>
    <row r="1900" spans="15:15" x14ac:dyDescent="0.2">
      <c r="O1900" s="20"/>
    </row>
    <row r="1901" spans="15:15" x14ac:dyDescent="0.2">
      <c r="O1901" s="20"/>
    </row>
    <row r="1902" spans="15:15" x14ac:dyDescent="0.2">
      <c r="O1902" s="20"/>
    </row>
    <row r="1903" spans="15:15" x14ac:dyDescent="0.2">
      <c r="O1903" s="20"/>
    </row>
    <row r="1904" spans="15:15" x14ac:dyDescent="0.2">
      <c r="O1904" s="20"/>
    </row>
    <row r="1905" spans="15:15" x14ac:dyDescent="0.2">
      <c r="O1905" s="20"/>
    </row>
    <row r="1906" spans="15:15" x14ac:dyDescent="0.2">
      <c r="O1906" s="20"/>
    </row>
    <row r="1907" spans="15:15" x14ac:dyDescent="0.2">
      <c r="O1907" s="20"/>
    </row>
    <row r="1908" spans="15:15" x14ac:dyDescent="0.2">
      <c r="O1908" s="20"/>
    </row>
    <row r="1909" spans="15:15" x14ac:dyDescent="0.2">
      <c r="O1909" s="20"/>
    </row>
    <row r="1910" spans="15:15" x14ac:dyDescent="0.2">
      <c r="O1910" s="20"/>
    </row>
    <row r="1911" spans="15:15" x14ac:dyDescent="0.2">
      <c r="O1911" s="20"/>
    </row>
    <row r="1912" spans="15:15" x14ac:dyDescent="0.2">
      <c r="O1912" s="20"/>
    </row>
    <row r="1913" spans="15:15" x14ac:dyDescent="0.2">
      <c r="O1913" s="20"/>
    </row>
    <row r="1914" spans="15:15" x14ac:dyDescent="0.2">
      <c r="O1914" s="20"/>
    </row>
    <row r="1915" spans="15:15" x14ac:dyDescent="0.2">
      <c r="O1915" s="20"/>
    </row>
    <row r="1916" spans="15:15" x14ac:dyDescent="0.2">
      <c r="O1916" s="20"/>
    </row>
    <row r="1917" spans="15:15" x14ac:dyDescent="0.2">
      <c r="O1917" s="20"/>
    </row>
    <row r="1918" spans="15:15" x14ac:dyDescent="0.2">
      <c r="O1918" s="20"/>
    </row>
    <row r="1919" spans="15:15" x14ac:dyDescent="0.2">
      <c r="O1919" s="20"/>
    </row>
    <row r="1920" spans="15:15" x14ac:dyDescent="0.2">
      <c r="O1920" s="20"/>
    </row>
    <row r="1921" spans="15:15" x14ac:dyDescent="0.2">
      <c r="O1921" s="20"/>
    </row>
    <row r="1922" spans="15:15" x14ac:dyDescent="0.2">
      <c r="O1922" s="20"/>
    </row>
    <row r="1923" spans="15:15" x14ac:dyDescent="0.2">
      <c r="O1923" s="20"/>
    </row>
    <row r="1924" spans="15:15" x14ac:dyDescent="0.2">
      <c r="O1924" s="20"/>
    </row>
    <row r="1925" spans="15:15" x14ac:dyDescent="0.2">
      <c r="O1925" s="20"/>
    </row>
    <row r="1926" spans="15:15" x14ac:dyDescent="0.2">
      <c r="O1926" s="20"/>
    </row>
    <row r="1927" spans="15:15" x14ac:dyDescent="0.2">
      <c r="O1927" s="20"/>
    </row>
    <row r="1928" spans="15:15" x14ac:dyDescent="0.2">
      <c r="O1928" s="20"/>
    </row>
    <row r="1929" spans="15:15" x14ac:dyDescent="0.2">
      <c r="O1929" s="20"/>
    </row>
    <row r="1930" spans="15:15" x14ac:dyDescent="0.2">
      <c r="O1930" s="20"/>
    </row>
    <row r="1931" spans="15:15" x14ac:dyDescent="0.2">
      <c r="O1931" s="20"/>
    </row>
    <row r="1932" spans="15:15" x14ac:dyDescent="0.2">
      <c r="O1932" s="20"/>
    </row>
    <row r="1933" spans="15:15" x14ac:dyDescent="0.2">
      <c r="O1933" s="20"/>
    </row>
    <row r="1934" spans="15:15" x14ac:dyDescent="0.2">
      <c r="O1934" s="20"/>
    </row>
    <row r="1935" spans="15:15" x14ac:dyDescent="0.2">
      <c r="O1935" s="20"/>
    </row>
    <row r="1936" spans="15:15" x14ac:dyDescent="0.2">
      <c r="O1936" s="20"/>
    </row>
    <row r="1937" spans="15:15" x14ac:dyDescent="0.2">
      <c r="O1937" s="20"/>
    </row>
    <row r="1938" spans="15:15" x14ac:dyDescent="0.2">
      <c r="O1938" s="20"/>
    </row>
    <row r="1939" spans="15:15" x14ac:dyDescent="0.2">
      <c r="O1939" s="20"/>
    </row>
    <row r="1940" spans="15:15" x14ac:dyDescent="0.2">
      <c r="O1940" s="20"/>
    </row>
    <row r="1941" spans="15:15" x14ac:dyDescent="0.2">
      <c r="O1941" s="20"/>
    </row>
    <row r="1942" spans="15:15" x14ac:dyDescent="0.2">
      <c r="O1942" s="20"/>
    </row>
    <row r="1943" spans="15:15" x14ac:dyDescent="0.2">
      <c r="O1943" s="20"/>
    </row>
    <row r="1944" spans="15:15" x14ac:dyDescent="0.2">
      <c r="O1944" s="20"/>
    </row>
    <row r="1945" spans="15:15" x14ac:dyDescent="0.2">
      <c r="O1945" s="20"/>
    </row>
    <row r="1946" spans="15:15" x14ac:dyDescent="0.2">
      <c r="O1946" s="20"/>
    </row>
    <row r="1947" spans="15:15" x14ac:dyDescent="0.2">
      <c r="O1947" s="20"/>
    </row>
    <row r="1948" spans="15:15" x14ac:dyDescent="0.2">
      <c r="O1948" s="20"/>
    </row>
    <row r="1949" spans="15:15" x14ac:dyDescent="0.2">
      <c r="O1949" s="20"/>
    </row>
    <row r="1950" spans="15:15" x14ac:dyDescent="0.2">
      <c r="O1950" s="20"/>
    </row>
    <row r="1951" spans="15:15" x14ac:dyDescent="0.2">
      <c r="O1951" s="20"/>
    </row>
    <row r="1952" spans="15:15" x14ac:dyDescent="0.2">
      <c r="O1952" s="20"/>
    </row>
    <row r="1953" spans="15:15" x14ac:dyDescent="0.2">
      <c r="O1953" s="20"/>
    </row>
    <row r="1954" spans="15:15" x14ac:dyDescent="0.2">
      <c r="O1954" s="20"/>
    </row>
    <row r="1955" spans="15:15" x14ac:dyDescent="0.2">
      <c r="O1955" s="20"/>
    </row>
    <row r="1956" spans="15:15" x14ac:dyDescent="0.2">
      <c r="O1956" s="20"/>
    </row>
    <row r="1957" spans="15:15" x14ac:dyDescent="0.2">
      <c r="O1957" s="20"/>
    </row>
    <row r="1958" spans="15:15" x14ac:dyDescent="0.2">
      <c r="O1958" s="20"/>
    </row>
    <row r="1959" spans="15:15" x14ac:dyDescent="0.2">
      <c r="O1959" s="20"/>
    </row>
    <row r="1960" spans="15:15" x14ac:dyDescent="0.2">
      <c r="O1960" s="20"/>
    </row>
    <row r="1961" spans="15:15" x14ac:dyDescent="0.2">
      <c r="O1961" s="20"/>
    </row>
    <row r="1962" spans="15:15" x14ac:dyDescent="0.2">
      <c r="O1962" s="20"/>
    </row>
    <row r="1963" spans="15:15" x14ac:dyDescent="0.2">
      <c r="O1963" s="20"/>
    </row>
    <row r="1964" spans="15:15" x14ac:dyDescent="0.2">
      <c r="O1964" s="20"/>
    </row>
    <row r="1965" spans="15:15" x14ac:dyDescent="0.2">
      <c r="O1965" s="20"/>
    </row>
    <row r="1966" spans="15:15" x14ac:dyDescent="0.2">
      <c r="O1966" s="20"/>
    </row>
    <row r="1967" spans="15:15" x14ac:dyDescent="0.2">
      <c r="O1967" s="20"/>
    </row>
    <row r="1968" spans="15:15" x14ac:dyDescent="0.2">
      <c r="O1968" s="20"/>
    </row>
    <row r="1969" spans="15:15" x14ac:dyDescent="0.2">
      <c r="O1969" s="20"/>
    </row>
    <row r="1970" spans="15:15" x14ac:dyDescent="0.2">
      <c r="O1970" s="20"/>
    </row>
    <row r="1971" spans="15:15" x14ac:dyDescent="0.2">
      <c r="O1971" s="20"/>
    </row>
    <row r="1972" spans="15:15" x14ac:dyDescent="0.2">
      <c r="O1972" s="20"/>
    </row>
    <row r="1973" spans="15:15" x14ac:dyDescent="0.2">
      <c r="O1973" s="20"/>
    </row>
    <row r="1974" spans="15:15" x14ac:dyDescent="0.2">
      <c r="O1974" s="20"/>
    </row>
    <row r="1975" spans="15:15" x14ac:dyDescent="0.2">
      <c r="O1975" s="20"/>
    </row>
    <row r="1976" spans="15:15" x14ac:dyDescent="0.2">
      <c r="O1976" s="20"/>
    </row>
    <row r="1977" spans="15:15" x14ac:dyDescent="0.2">
      <c r="O1977" s="20"/>
    </row>
    <row r="1978" spans="15:15" x14ac:dyDescent="0.2">
      <c r="O1978" s="20"/>
    </row>
    <row r="1979" spans="15:15" x14ac:dyDescent="0.2">
      <c r="O1979" s="20"/>
    </row>
    <row r="1980" spans="15:15" x14ac:dyDescent="0.2">
      <c r="O1980" s="20"/>
    </row>
    <row r="1981" spans="15:15" x14ac:dyDescent="0.2">
      <c r="O1981" s="20"/>
    </row>
    <row r="1982" spans="15:15" x14ac:dyDescent="0.2">
      <c r="O1982" s="20"/>
    </row>
    <row r="1983" spans="15:15" x14ac:dyDescent="0.2">
      <c r="O1983" s="20"/>
    </row>
    <row r="1984" spans="15:15" x14ac:dyDescent="0.2">
      <c r="O1984" s="20"/>
    </row>
    <row r="1985" spans="15:15" x14ac:dyDescent="0.2">
      <c r="O1985" s="20"/>
    </row>
    <row r="1986" spans="15:15" x14ac:dyDescent="0.2">
      <c r="O1986" s="20"/>
    </row>
    <row r="1987" spans="15:15" x14ac:dyDescent="0.2">
      <c r="O1987" s="20"/>
    </row>
    <row r="1988" spans="15:15" x14ac:dyDescent="0.2">
      <c r="O1988" s="20"/>
    </row>
    <row r="1989" spans="15:15" x14ac:dyDescent="0.2">
      <c r="O1989" s="20"/>
    </row>
    <row r="1990" spans="15:15" x14ac:dyDescent="0.2">
      <c r="O1990" s="20"/>
    </row>
    <row r="1991" spans="15:15" x14ac:dyDescent="0.2">
      <c r="O1991" s="20"/>
    </row>
    <row r="1992" spans="15:15" x14ac:dyDescent="0.2">
      <c r="O1992" s="20"/>
    </row>
    <row r="1993" spans="15:15" x14ac:dyDescent="0.2">
      <c r="O1993" s="20"/>
    </row>
    <row r="1994" spans="15:15" x14ac:dyDescent="0.2">
      <c r="O1994" s="20"/>
    </row>
    <row r="1995" spans="15:15" x14ac:dyDescent="0.2">
      <c r="O1995" s="20"/>
    </row>
    <row r="1996" spans="15:15" x14ac:dyDescent="0.2">
      <c r="O1996" s="20"/>
    </row>
    <row r="1997" spans="15:15" x14ac:dyDescent="0.2">
      <c r="O1997" s="20"/>
    </row>
    <row r="1998" spans="15:15" x14ac:dyDescent="0.2">
      <c r="O1998" s="20"/>
    </row>
    <row r="1999" spans="15:15" x14ac:dyDescent="0.2">
      <c r="O1999" s="20"/>
    </row>
    <row r="2000" spans="15:15" x14ac:dyDescent="0.2">
      <c r="O2000" s="20"/>
    </row>
    <row r="2001" spans="15:15" x14ac:dyDescent="0.2">
      <c r="O2001" s="20"/>
    </row>
    <row r="2002" spans="15:15" x14ac:dyDescent="0.2">
      <c r="O2002" s="20"/>
    </row>
    <row r="2003" spans="15:15" x14ac:dyDescent="0.2">
      <c r="O2003" s="20"/>
    </row>
    <row r="2004" spans="15:15" x14ac:dyDescent="0.2">
      <c r="O2004" s="20"/>
    </row>
    <row r="2005" spans="15:15" x14ac:dyDescent="0.2">
      <c r="O2005" s="20"/>
    </row>
    <row r="2006" spans="15:15" x14ac:dyDescent="0.2">
      <c r="O2006" s="20"/>
    </row>
    <row r="2007" spans="15:15" x14ac:dyDescent="0.2">
      <c r="O2007" s="20"/>
    </row>
    <row r="2008" spans="15:15" x14ac:dyDescent="0.2">
      <c r="O2008" s="20"/>
    </row>
    <row r="2009" spans="15:15" x14ac:dyDescent="0.2">
      <c r="O2009" s="20"/>
    </row>
    <row r="2010" spans="15:15" x14ac:dyDescent="0.2">
      <c r="O2010" s="20"/>
    </row>
    <row r="2011" spans="15:15" x14ac:dyDescent="0.2">
      <c r="O2011" s="20"/>
    </row>
    <row r="2012" spans="15:15" x14ac:dyDescent="0.2">
      <c r="O2012" s="20"/>
    </row>
    <row r="2013" spans="15:15" x14ac:dyDescent="0.2">
      <c r="O2013" s="20"/>
    </row>
    <row r="2014" spans="15:15" x14ac:dyDescent="0.2">
      <c r="O2014" s="20"/>
    </row>
    <row r="2015" spans="15:15" x14ac:dyDescent="0.2">
      <c r="O2015" s="20"/>
    </row>
    <row r="2016" spans="15:15" x14ac:dyDescent="0.2">
      <c r="O2016" s="20"/>
    </row>
    <row r="2017" spans="15:15" x14ac:dyDescent="0.2">
      <c r="O2017" s="20"/>
    </row>
    <row r="2018" spans="15:15" x14ac:dyDescent="0.2">
      <c r="O2018" s="20"/>
    </row>
    <row r="2019" spans="15:15" x14ac:dyDescent="0.2">
      <c r="O2019" s="20"/>
    </row>
    <row r="2020" spans="15:15" x14ac:dyDescent="0.2">
      <c r="O2020" s="20"/>
    </row>
    <row r="2021" spans="15:15" x14ac:dyDescent="0.2">
      <c r="O2021" s="20"/>
    </row>
    <row r="2022" spans="15:15" x14ac:dyDescent="0.2">
      <c r="O2022" s="20"/>
    </row>
    <row r="2023" spans="15:15" x14ac:dyDescent="0.2">
      <c r="O2023" s="20"/>
    </row>
    <row r="2024" spans="15:15" x14ac:dyDescent="0.2">
      <c r="O2024" s="20"/>
    </row>
    <row r="2025" spans="15:15" x14ac:dyDescent="0.2">
      <c r="O2025" s="20"/>
    </row>
    <row r="2026" spans="15:15" x14ac:dyDescent="0.2">
      <c r="O2026" s="20"/>
    </row>
    <row r="2027" spans="15:15" x14ac:dyDescent="0.2">
      <c r="O2027" s="20"/>
    </row>
    <row r="2028" spans="15:15" x14ac:dyDescent="0.2">
      <c r="O2028" s="20"/>
    </row>
    <row r="2029" spans="15:15" x14ac:dyDescent="0.2">
      <c r="O2029" s="20"/>
    </row>
    <row r="2030" spans="15:15" x14ac:dyDescent="0.2">
      <c r="O2030" s="20"/>
    </row>
    <row r="2031" spans="15:15" x14ac:dyDescent="0.2">
      <c r="O2031" s="20"/>
    </row>
    <row r="2032" spans="15:15" x14ac:dyDescent="0.2">
      <c r="O2032" s="20"/>
    </row>
    <row r="2033" spans="15:15" x14ac:dyDescent="0.2">
      <c r="O2033" s="20"/>
    </row>
    <row r="2034" spans="15:15" x14ac:dyDescent="0.2">
      <c r="O2034" s="20"/>
    </row>
    <row r="2035" spans="15:15" x14ac:dyDescent="0.2">
      <c r="O2035" s="20"/>
    </row>
    <row r="2036" spans="15:15" x14ac:dyDescent="0.2">
      <c r="O2036" s="20"/>
    </row>
    <row r="2037" spans="15:15" x14ac:dyDescent="0.2">
      <c r="O2037" s="20"/>
    </row>
    <row r="2038" spans="15:15" x14ac:dyDescent="0.2">
      <c r="O2038" s="20"/>
    </row>
    <row r="2039" spans="15:15" x14ac:dyDescent="0.2">
      <c r="O2039" s="20"/>
    </row>
    <row r="2040" spans="15:15" x14ac:dyDescent="0.2">
      <c r="O2040" s="20"/>
    </row>
    <row r="2041" spans="15:15" x14ac:dyDescent="0.2">
      <c r="O2041" s="20"/>
    </row>
    <row r="2042" spans="15:15" x14ac:dyDescent="0.2">
      <c r="O2042" s="20"/>
    </row>
    <row r="2043" spans="15:15" x14ac:dyDescent="0.2">
      <c r="O2043" s="20"/>
    </row>
    <row r="2044" spans="15:15" x14ac:dyDescent="0.2">
      <c r="O2044" s="20"/>
    </row>
    <row r="2045" spans="15:15" x14ac:dyDescent="0.2">
      <c r="O2045" s="20"/>
    </row>
    <row r="2046" spans="15:15" x14ac:dyDescent="0.2">
      <c r="O2046" s="20"/>
    </row>
    <row r="2047" spans="15:15" x14ac:dyDescent="0.2">
      <c r="O2047" s="20"/>
    </row>
    <row r="2048" spans="15:15" x14ac:dyDescent="0.2">
      <c r="O2048" s="20"/>
    </row>
    <row r="2049" spans="15:15" x14ac:dyDescent="0.2">
      <c r="O2049" s="20"/>
    </row>
    <row r="2050" spans="15:15" x14ac:dyDescent="0.2">
      <c r="O2050" s="20"/>
    </row>
    <row r="2051" spans="15:15" x14ac:dyDescent="0.2">
      <c r="O2051" s="20"/>
    </row>
    <row r="2052" spans="15:15" x14ac:dyDescent="0.2">
      <c r="O2052" s="20"/>
    </row>
    <row r="2053" spans="15:15" x14ac:dyDescent="0.2">
      <c r="O2053" s="20"/>
    </row>
    <row r="2054" spans="15:15" x14ac:dyDescent="0.2">
      <c r="O2054" s="20"/>
    </row>
    <row r="2055" spans="15:15" x14ac:dyDescent="0.2">
      <c r="O2055" s="20"/>
    </row>
    <row r="2056" spans="15:15" x14ac:dyDescent="0.2">
      <c r="O2056" s="20"/>
    </row>
    <row r="2057" spans="15:15" x14ac:dyDescent="0.2">
      <c r="O2057" s="20"/>
    </row>
    <row r="2058" spans="15:15" x14ac:dyDescent="0.2">
      <c r="O2058" s="20"/>
    </row>
    <row r="2059" spans="15:15" x14ac:dyDescent="0.2">
      <c r="O2059" s="20"/>
    </row>
    <row r="2060" spans="15:15" x14ac:dyDescent="0.2">
      <c r="O2060" s="20"/>
    </row>
    <row r="2061" spans="15:15" x14ac:dyDescent="0.2">
      <c r="O2061" s="20"/>
    </row>
    <row r="2062" spans="15:15" x14ac:dyDescent="0.2">
      <c r="O2062" s="20"/>
    </row>
    <row r="2063" spans="15:15" x14ac:dyDescent="0.2">
      <c r="O2063" s="20"/>
    </row>
    <row r="2064" spans="15:15" x14ac:dyDescent="0.2">
      <c r="O2064" s="20"/>
    </row>
    <row r="2065" spans="15:15" x14ac:dyDescent="0.2">
      <c r="O2065" s="20"/>
    </row>
    <row r="2066" spans="15:15" x14ac:dyDescent="0.2">
      <c r="O2066" s="20"/>
    </row>
    <row r="2067" spans="15:15" x14ac:dyDescent="0.2">
      <c r="O2067" s="20"/>
    </row>
    <row r="2068" spans="15:15" x14ac:dyDescent="0.2">
      <c r="O2068" s="20"/>
    </row>
    <row r="2069" spans="15:15" x14ac:dyDescent="0.2">
      <c r="O2069" s="20"/>
    </row>
    <row r="2070" spans="15:15" x14ac:dyDescent="0.2">
      <c r="O2070" s="20"/>
    </row>
    <row r="2071" spans="15:15" x14ac:dyDescent="0.2">
      <c r="O2071" s="20"/>
    </row>
    <row r="2072" spans="15:15" x14ac:dyDescent="0.2">
      <c r="O2072" s="20"/>
    </row>
    <row r="2073" spans="15:15" x14ac:dyDescent="0.2">
      <c r="O2073" s="20"/>
    </row>
    <row r="2074" spans="15:15" x14ac:dyDescent="0.2">
      <c r="O2074" s="20"/>
    </row>
    <row r="2075" spans="15:15" x14ac:dyDescent="0.2">
      <c r="O2075" s="20"/>
    </row>
    <row r="2076" spans="15:15" x14ac:dyDescent="0.2">
      <c r="O2076" s="20"/>
    </row>
    <row r="2077" spans="15:15" x14ac:dyDescent="0.2">
      <c r="O2077" s="20"/>
    </row>
    <row r="2078" spans="15:15" x14ac:dyDescent="0.2">
      <c r="O2078" s="20"/>
    </row>
    <row r="2079" spans="15:15" x14ac:dyDescent="0.2">
      <c r="O2079" s="20"/>
    </row>
    <row r="2080" spans="15:15" x14ac:dyDescent="0.2">
      <c r="O2080" s="20"/>
    </row>
    <row r="2081" spans="15:15" x14ac:dyDescent="0.2">
      <c r="O2081" s="20"/>
    </row>
    <row r="2082" spans="15:15" x14ac:dyDescent="0.2">
      <c r="O2082" s="20"/>
    </row>
    <row r="2083" spans="15:15" x14ac:dyDescent="0.2">
      <c r="O2083" s="20"/>
    </row>
    <row r="2084" spans="15:15" x14ac:dyDescent="0.2">
      <c r="O2084" s="20"/>
    </row>
    <row r="2085" spans="15:15" x14ac:dyDescent="0.2">
      <c r="O2085" s="20"/>
    </row>
    <row r="2086" spans="15:15" x14ac:dyDescent="0.2">
      <c r="O2086" s="20"/>
    </row>
    <row r="2087" spans="15:15" x14ac:dyDescent="0.2">
      <c r="O2087" s="20"/>
    </row>
    <row r="2088" spans="15:15" x14ac:dyDescent="0.2">
      <c r="O2088" s="20"/>
    </row>
    <row r="2089" spans="15:15" x14ac:dyDescent="0.2">
      <c r="O2089" s="20"/>
    </row>
    <row r="2090" spans="15:15" x14ac:dyDescent="0.2">
      <c r="O2090" s="20"/>
    </row>
    <row r="2091" spans="15:15" x14ac:dyDescent="0.2">
      <c r="O2091" s="20"/>
    </row>
    <row r="2092" spans="15:15" x14ac:dyDescent="0.2">
      <c r="O2092" s="20"/>
    </row>
    <row r="2093" spans="15:15" x14ac:dyDescent="0.2">
      <c r="O2093" s="20"/>
    </row>
    <row r="2094" spans="15:15" x14ac:dyDescent="0.2">
      <c r="O2094" s="20"/>
    </row>
    <row r="2095" spans="15:15" x14ac:dyDescent="0.2">
      <c r="O2095" s="20"/>
    </row>
    <row r="2096" spans="15:15" x14ac:dyDescent="0.2">
      <c r="O2096" s="20"/>
    </row>
    <row r="2097" spans="15:15" x14ac:dyDescent="0.2">
      <c r="O2097" s="20"/>
    </row>
    <row r="2098" spans="15:15" x14ac:dyDescent="0.2">
      <c r="O2098" s="20"/>
    </row>
    <row r="2099" spans="15:15" x14ac:dyDescent="0.2">
      <c r="O2099" s="20"/>
    </row>
    <row r="2100" spans="15:15" x14ac:dyDescent="0.2">
      <c r="O2100" s="20"/>
    </row>
    <row r="2101" spans="15:15" x14ac:dyDescent="0.2">
      <c r="O2101" s="20"/>
    </row>
    <row r="2102" spans="15:15" x14ac:dyDescent="0.2">
      <c r="O2102" s="20"/>
    </row>
    <row r="2103" spans="15:15" x14ac:dyDescent="0.2">
      <c r="O2103" s="20"/>
    </row>
    <row r="2104" spans="15:15" x14ac:dyDescent="0.2">
      <c r="O2104" s="20"/>
    </row>
    <row r="2105" spans="15:15" x14ac:dyDescent="0.2">
      <c r="O2105" s="20"/>
    </row>
    <row r="2106" spans="15:15" x14ac:dyDescent="0.2">
      <c r="O2106" s="20"/>
    </row>
    <row r="2107" spans="15:15" x14ac:dyDescent="0.2">
      <c r="O2107" s="20"/>
    </row>
    <row r="2108" spans="15:15" x14ac:dyDescent="0.2">
      <c r="O2108" s="20"/>
    </row>
    <row r="2109" spans="15:15" x14ac:dyDescent="0.2">
      <c r="O2109" s="20"/>
    </row>
    <row r="2110" spans="15:15" x14ac:dyDescent="0.2">
      <c r="O2110" s="20"/>
    </row>
    <row r="2111" spans="15:15" x14ac:dyDescent="0.2">
      <c r="O2111" s="20"/>
    </row>
    <row r="2112" spans="15:15" x14ac:dyDescent="0.2">
      <c r="O2112" s="20"/>
    </row>
    <row r="2113" spans="15:15" x14ac:dyDescent="0.2">
      <c r="O2113" s="20"/>
    </row>
    <row r="2114" spans="15:15" x14ac:dyDescent="0.2">
      <c r="O2114" s="20"/>
    </row>
    <row r="2115" spans="15:15" x14ac:dyDescent="0.2">
      <c r="O2115" s="20"/>
    </row>
    <row r="2116" spans="15:15" x14ac:dyDescent="0.2">
      <c r="O2116" s="20"/>
    </row>
    <row r="2117" spans="15:15" x14ac:dyDescent="0.2">
      <c r="O2117" s="20"/>
    </row>
    <row r="2118" spans="15:15" x14ac:dyDescent="0.2">
      <c r="O2118" s="20"/>
    </row>
    <row r="2119" spans="15:15" x14ac:dyDescent="0.2">
      <c r="O2119" s="20"/>
    </row>
    <row r="2120" spans="15:15" x14ac:dyDescent="0.2">
      <c r="O2120" s="20"/>
    </row>
    <row r="2121" spans="15:15" x14ac:dyDescent="0.2">
      <c r="O2121" s="20"/>
    </row>
    <row r="2122" spans="15:15" x14ac:dyDescent="0.2">
      <c r="O2122" s="20"/>
    </row>
    <row r="2123" spans="15:15" x14ac:dyDescent="0.2">
      <c r="O2123" s="20"/>
    </row>
    <row r="2124" spans="15:15" x14ac:dyDescent="0.2">
      <c r="O2124" s="20"/>
    </row>
    <row r="2125" spans="15:15" x14ac:dyDescent="0.2">
      <c r="O2125" s="20"/>
    </row>
    <row r="2126" spans="15:15" x14ac:dyDescent="0.2">
      <c r="O2126" s="20"/>
    </row>
    <row r="2127" spans="15:15" x14ac:dyDescent="0.2">
      <c r="O2127" s="20"/>
    </row>
    <row r="2128" spans="15:15" x14ac:dyDescent="0.2">
      <c r="O2128" s="20"/>
    </row>
    <row r="2129" spans="15:15" x14ac:dyDescent="0.2">
      <c r="O2129" s="20"/>
    </row>
    <row r="2130" spans="15:15" x14ac:dyDescent="0.2">
      <c r="O2130" s="20"/>
    </row>
    <row r="2131" spans="15:15" x14ac:dyDescent="0.2">
      <c r="O2131" s="20"/>
    </row>
    <row r="2132" spans="15:15" x14ac:dyDescent="0.2">
      <c r="O2132" s="20"/>
    </row>
    <row r="2133" spans="15:15" x14ac:dyDescent="0.2">
      <c r="O2133" s="20"/>
    </row>
    <row r="2134" spans="15:15" x14ac:dyDescent="0.2">
      <c r="O2134" s="20"/>
    </row>
    <row r="2135" spans="15:15" x14ac:dyDescent="0.2">
      <c r="O2135" s="20"/>
    </row>
    <row r="2136" spans="15:15" x14ac:dyDescent="0.2">
      <c r="O2136" s="20"/>
    </row>
    <row r="2137" spans="15:15" x14ac:dyDescent="0.2">
      <c r="O2137" s="20"/>
    </row>
    <row r="2138" spans="15:15" x14ac:dyDescent="0.2">
      <c r="O2138" s="20"/>
    </row>
    <row r="2139" spans="15:15" x14ac:dyDescent="0.2">
      <c r="O2139" s="20"/>
    </row>
    <row r="2140" spans="15:15" x14ac:dyDescent="0.2">
      <c r="O2140" s="20"/>
    </row>
    <row r="2141" spans="15:15" x14ac:dyDescent="0.2">
      <c r="O2141" s="20"/>
    </row>
    <row r="2142" spans="15:15" x14ac:dyDescent="0.2">
      <c r="O2142" s="20"/>
    </row>
    <row r="2143" spans="15:15" x14ac:dyDescent="0.2">
      <c r="O2143" s="20"/>
    </row>
    <row r="2144" spans="15:15" x14ac:dyDescent="0.2">
      <c r="O2144" s="20"/>
    </row>
    <row r="2145" spans="15:15" x14ac:dyDescent="0.2">
      <c r="O2145" s="20"/>
    </row>
    <row r="2146" spans="15:15" x14ac:dyDescent="0.2">
      <c r="O2146" s="20"/>
    </row>
    <row r="2147" spans="15:15" x14ac:dyDescent="0.2">
      <c r="O2147" s="20"/>
    </row>
    <row r="2148" spans="15:15" x14ac:dyDescent="0.2">
      <c r="O2148" s="20"/>
    </row>
    <row r="2149" spans="15:15" x14ac:dyDescent="0.2">
      <c r="O2149" s="20"/>
    </row>
    <row r="2150" spans="15:15" x14ac:dyDescent="0.2">
      <c r="O2150" s="20"/>
    </row>
    <row r="2151" spans="15:15" x14ac:dyDescent="0.2">
      <c r="O2151" s="20"/>
    </row>
    <row r="2152" spans="15:15" x14ac:dyDescent="0.2">
      <c r="O2152" s="20"/>
    </row>
    <row r="2153" spans="15:15" x14ac:dyDescent="0.2">
      <c r="O2153" s="20"/>
    </row>
    <row r="2154" spans="15:15" x14ac:dyDescent="0.2">
      <c r="O2154" s="20"/>
    </row>
    <row r="2155" spans="15:15" x14ac:dyDescent="0.2">
      <c r="O2155" s="20"/>
    </row>
    <row r="2156" spans="15:15" x14ac:dyDescent="0.2">
      <c r="O2156" s="20"/>
    </row>
    <row r="2157" spans="15:15" x14ac:dyDescent="0.2">
      <c r="O2157" s="20"/>
    </row>
    <row r="2158" spans="15:15" x14ac:dyDescent="0.2">
      <c r="O2158" s="20"/>
    </row>
    <row r="2159" spans="15:15" x14ac:dyDescent="0.2">
      <c r="O2159" s="20"/>
    </row>
    <row r="2160" spans="15:15" x14ac:dyDescent="0.2">
      <c r="O2160" s="20"/>
    </row>
    <row r="2161" spans="15:15" x14ac:dyDescent="0.2">
      <c r="O2161" s="20"/>
    </row>
    <row r="2162" spans="15:15" x14ac:dyDescent="0.2">
      <c r="O2162" s="20"/>
    </row>
    <row r="2163" spans="15:15" x14ac:dyDescent="0.2">
      <c r="O2163" s="20"/>
    </row>
    <row r="2164" spans="15:15" x14ac:dyDescent="0.2">
      <c r="O2164" s="20"/>
    </row>
    <row r="2165" spans="15:15" x14ac:dyDescent="0.2">
      <c r="O2165" s="20"/>
    </row>
    <row r="2166" spans="15:15" x14ac:dyDescent="0.2">
      <c r="O2166" s="20"/>
    </row>
    <row r="2167" spans="15:15" x14ac:dyDescent="0.2">
      <c r="O2167" s="20"/>
    </row>
    <row r="2168" spans="15:15" x14ac:dyDescent="0.2">
      <c r="O2168" s="20"/>
    </row>
    <row r="2169" spans="15:15" x14ac:dyDescent="0.2">
      <c r="O2169" s="20"/>
    </row>
    <row r="2170" spans="15:15" x14ac:dyDescent="0.2">
      <c r="O2170" s="20"/>
    </row>
    <row r="2171" spans="15:15" x14ac:dyDescent="0.2">
      <c r="O2171" s="20"/>
    </row>
    <row r="2172" spans="15:15" x14ac:dyDescent="0.2">
      <c r="O2172" s="20"/>
    </row>
    <row r="2173" spans="15:15" x14ac:dyDescent="0.2">
      <c r="O2173" s="20"/>
    </row>
    <row r="2174" spans="15:15" x14ac:dyDescent="0.2">
      <c r="O2174" s="20"/>
    </row>
    <row r="2175" spans="15:15" x14ac:dyDescent="0.2">
      <c r="O2175" s="20"/>
    </row>
    <row r="2176" spans="15:15" x14ac:dyDescent="0.2">
      <c r="O2176" s="20"/>
    </row>
    <row r="2177" spans="15:15" x14ac:dyDescent="0.2">
      <c r="O2177" s="20"/>
    </row>
    <row r="2178" spans="15:15" x14ac:dyDescent="0.2">
      <c r="O2178" s="20"/>
    </row>
    <row r="2179" spans="15:15" x14ac:dyDescent="0.2">
      <c r="O2179" s="20"/>
    </row>
    <row r="2180" spans="15:15" x14ac:dyDescent="0.2">
      <c r="O2180" s="20"/>
    </row>
    <row r="2181" spans="15:15" x14ac:dyDescent="0.2">
      <c r="O2181" s="20"/>
    </row>
    <row r="2182" spans="15:15" x14ac:dyDescent="0.2">
      <c r="O2182" s="20"/>
    </row>
    <row r="2183" spans="15:15" x14ac:dyDescent="0.2">
      <c r="O2183" s="20"/>
    </row>
    <row r="2184" spans="15:15" x14ac:dyDescent="0.2">
      <c r="O2184" s="20"/>
    </row>
    <row r="2185" spans="15:15" x14ac:dyDescent="0.2">
      <c r="O2185" s="20"/>
    </row>
    <row r="2186" spans="15:15" x14ac:dyDescent="0.2">
      <c r="O2186" s="20"/>
    </row>
    <row r="2187" spans="15:15" x14ac:dyDescent="0.2">
      <c r="O2187" s="20"/>
    </row>
    <row r="2188" spans="15:15" x14ac:dyDescent="0.2">
      <c r="O2188" s="20"/>
    </row>
    <row r="2189" spans="15:15" x14ac:dyDescent="0.2">
      <c r="O2189" s="20"/>
    </row>
    <row r="2190" spans="15:15" x14ac:dyDescent="0.2">
      <c r="O2190" s="20"/>
    </row>
    <row r="2191" spans="15:15" x14ac:dyDescent="0.2">
      <c r="O2191" s="20"/>
    </row>
    <row r="2192" spans="15:15" x14ac:dyDescent="0.2">
      <c r="O2192" s="20"/>
    </row>
    <row r="2193" spans="15:15" x14ac:dyDescent="0.2">
      <c r="O2193" s="20"/>
    </row>
    <row r="2194" spans="15:15" x14ac:dyDescent="0.2">
      <c r="O2194" s="20"/>
    </row>
    <row r="2195" spans="15:15" x14ac:dyDescent="0.2">
      <c r="O2195" s="20"/>
    </row>
    <row r="2196" spans="15:15" x14ac:dyDescent="0.2">
      <c r="O2196" s="20"/>
    </row>
    <row r="2197" spans="15:15" x14ac:dyDescent="0.2">
      <c r="O2197" s="20"/>
    </row>
    <row r="2198" spans="15:15" x14ac:dyDescent="0.2">
      <c r="O2198" s="20"/>
    </row>
    <row r="2199" spans="15:15" x14ac:dyDescent="0.2">
      <c r="O2199" s="20"/>
    </row>
    <row r="2200" spans="15:15" x14ac:dyDescent="0.2">
      <c r="O2200" s="20"/>
    </row>
    <row r="2201" spans="15:15" x14ac:dyDescent="0.2">
      <c r="O2201" s="20"/>
    </row>
    <row r="2202" spans="15:15" x14ac:dyDescent="0.2">
      <c r="O2202" s="20"/>
    </row>
    <row r="2203" spans="15:15" x14ac:dyDescent="0.2">
      <c r="O2203" s="20"/>
    </row>
    <row r="2204" spans="15:15" x14ac:dyDescent="0.2">
      <c r="O2204" s="20"/>
    </row>
    <row r="2205" spans="15:15" x14ac:dyDescent="0.2">
      <c r="O2205" s="20"/>
    </row>
    <row r="2206" spans="15:15" x14ac:dyDescent="0.2">
      <c r="O2206" s="20"/>
    </row>
    <row r="2207" spans="15:15" x14ac:dyDescent="0.2">
      <c r="O2207" s="20"/>
    </row>
    <row r="2208" spans="15:15" x14ac:dyDescent="0.2">
      <c r="O2208" s="20"/>
    </row>
    <row r="2209" spans="15:15" x14ac:dyDescent="0.2">
      <c r="O2209" s="20"/>
    </row>
    <row r="2210" spans="15:15" x14ac:dyDescent="0.2">
      <c r="O2210" s="20"/>
    </row>
    <row r="2211" spans="15:15" x14ac:dyDescent="0.2">
      <c r="O2211" s="20"/>
    </row>
    <row r="2212" spans="15:15" x14ac:dyDescent="0.2">
      <c r="O2212" s="20"/>
    </row>
    <row r="2213" spans="15:15" x14ac:dyDescent="0.2">
      <c r="O2213" s="20"/>
    </row>
    <row r="2214" spans="15:15" x14ac:dyDescent="0.2">
      <c r="O2214" s="20"/>
    </row>
    <row r="2215" spans="15:15" x14ac:dyDescent="0.2">
      <c r="O2215" s="20"/>
    </row>
    <row r="2216" spans="15:15" x14ac:dyDescent="0.2">
      <c r="O2216" s="20"/>
    </row>
    <row r="2217" spans="15:15" x14ac:dyDescent="0.2">
      <c r="O2217" s="20"/>
    </row>
    <row r="2218" spans="15:15" x14ac:dyDescent="0.2">
      <c r="O2218" s="20"/>
    </row>
    <row r="2219" spans="15:15" x14ac:dyDescent="0.2">
      <c r="O2219" s="20"/>
    </row>
    <row r="2220" spans="15:15" x14ac:dyDescent="0.2">
      <c r="O2220" s="20"/>
    </row>
    <row r="2221" spans="15:15" x14ac:dyDescent="0.2">
      <c r="O2221" s="20"/>
    </row>
    <row r="2222" spans="15:15" x14ac:dyDescent="0.2">
      <c r="O2222" s="20"/>
    </row>
    <row r="2223" spans="15:15" x14ac:dyDescent="0.2">
      <c r="O2223" s="20"/>
    </row>
    <row r="2224" spans="15:15" x14ac:dyDescent="0.2">
      <c r="O2224" s="20"/>
    </row>
    <row r="2225" spans="15:15" x14ac:dyDescent="0.2">
      <c r="O2225" s="20"/>
    </row>
    <row r="2226" spans="15:15" x14ac:dyDescent="0.2">
      <c r="O2226" s="20"/>
    </row>
    <row r="2227" spans="15:15" x14ac:dyDescent="0.2">
      <c r="O2227" s="20"/>
    </row>
    <row r="2228" spans="15:15" x14ac:dyDescent="0.2">
      <c r="O2228" s="20"/>
    </row>
    <row r="2229" spans="15:15" x14ac:dyDescent="0.2">
      <c r="O2229" s="20"/>
    </row>
    <row r="2230" spans="15:15" x14ac:dyDescent="0.2">
      <c r="O2230" s="20"/>
    </row>
    <row r="2231" spans="15:15" x14ac:dyDescent="0.2">
      <c r="O2231" s="20"/>
    </row>
    <row r="2232" spans="15:15" x14ac:dyDescent="0.2">
      <c r="O2232" s="20"/>
    </row>
    <row r="2233" spans="15:15" x14ac:dyDescent="0.2">
      <c r="O2233" s="20"/>
    </row>
    <row r="2234" spans="15:15" x14ac:dyDescent="0.2">
      <c r="O2234" s="20"/>
    </row>
    <row r="2235" spans="15:15" x14ac:dyDescent="0.2">
      <c r="O2235" s="20"/>
    </row>
    <row r="2236" spans="15:15" x14ac:dyDescent="0.2">
      <c r="O2236" s="20"/>
    </row>
    <row r="2237" spans="15:15" x14ac:dyDescent="0.2">
      <c r="O2237" s="20"/>
    </row>
    <row r="2238" spans="15:15" x14ac:dyDescent="0.2">
      <c r="O2238" s="20"/>
    </row>
    <row r="2239" spans="15:15" x14ac:dyDescent="0.2">
      <c r="O2239" s="20"/>
    </row>
    <row r="2240" spans="15:15" x14ac:dyDescent="0.2">
      <c r="O2240" s="20"/>
    </row>
    <row r="2241" spans="15:15" x14ac:dyDescent="0.2">
      <c r="O2241" s="20"/>
    </row>
    <row r="2242" spans="15:15" x14ac:dyDescent="0.2">
      <c r="O2242" s="20"/>
    </row>
    <row r="2243" spans="15:15" x14ac:dyDescent="0.2">
      <c r="O2243" s="20"/>
    </row>
    <row r="2244" spans="15:15" x14ac:dyDescent="0.2">
      <c r="O2244" s="20"/>
    </row>
    <row r="2245" spans="15:15" x14ac:dyDescent="0.2">
      <c r="O2245" s="20"/>
    </row>
    <row r="2246" spans="15:15" x14ac:dyDescent="0.2">
      <c r="O2246" s="20"/>
    </row>
    <row r="2247" spans="15:15" x14ac:dyDescent="0.2">
      <c r="O2247" s="20"/>
    </row>
    <row r="2248" spans="15:15" x14ac:dyDescent="0.2">
      <c r="O2248" s="20"/>
    </row>
    <row r="2249" spans="15:15" x14ac:dyDescent="0.2">
      <c r="O2249" s="20"/>
    </row>
    <row r="2250" spans="15:15" x14ac:dyDescent="0.2">
      <c r="O2250" s="20"/>
    </row>
    <row r="2251" spans="15:15" x14ac:dyDescent="0.2">
      <c r="O2251" s="20"/>
    </row>
    <row r="2252" spans="15:15" x14ac:dyDescent="0.2">
      <c r="O2252" s="20"/>
    </row>
    <row r="2253" spans="15:15" x14ac:dyDescent="0.2">
      <c r="O2253" s="20"/>
    </row>
    <row r="2254" spans="15:15" x14ac:dyDescent="0.2">
      <c r="O2254" s="20"/>
    </row>
    <row r="2255" spans="15:15" x14ac:dyDescent="0.2">
      <c r="O2255" s="20"/>
    </row>
    <row r="2256" spans="15:15" x14ac:dyDescent="0.2">
      <c r="O2256" s="20"/>
    </row>
    <row r="2257" spans="15:15" x14ac:dyDescent="0.2">
      <c r="O2257" s="20"/>
    </row>
    <row r="2258" spans="15:15" x14ac:dyDescent="0.2">
      <c r="O2258" s="20"/>
    </row>
    <row r="2259" spans="15:15" x14ac:dyDescent="0.2">
      <c r="O2259" s="20"/>
    </row>
    <row r="2260" spans="15:15" x14ac:dyDescent="0.2">
      <c r="O2260" s="20"/>
    </row>
    <row r="2261" spans="15:15" x14ac:dyDescent="0.2">
      <c r="O2261" s="20"/>
    </row>
    <row r="2262" spans="15:15" x14ac:dyDescent="0.2">
      <c r="O2262" s="20"/>
    </row>
    <row r="2263" spans="15:15" x14ac:dyDescent="0.2">
      <c r="O2263" s="20"/>
    </row>
    <row r="2264" spans="15:15" x14ac:dyDescent="0.2">
      <c r="O2264" s="20"/>
    </row>
    <row r="2265" spans="15:15" x14ac:dyDescent="0.2">
      <c r="O2265" s="20"/>
    </row>
    <row r="2266" spans="15:15" x14ac:dyDescent="0.2">
      <c r="O2266" s="20"/>
    </row>
    <row r="2267" spans="15:15" x14ac:dyDescent="0.2">
      <c r="O2267" s="20"/>
    </row>
    <row r="2268" spans="15:15" x14ac:dyDescent="0.2">
      <c r="O2268" s="20"/>
    </row>
    <row r="2269" spans="15:15" x14ac:dyDescent="0.2">
      <c r="O2269" s="20"/>
    </row>
    <row r="2270" spans="15:15" x14ac:dyDescent="0.2">
      <c r="O2270" s="20"/>
    </row>
    <row r="2271" spans="15:15" x14ac:dyDescent="0.2">
      <c r="O2271" s="20"/>
    </row>
    <row r="2272" spans="15:15" x14ac:dyDescent="0.2">
      <c r="O2272" s="20"/>
    </row>
    <row r="2273" spans="15:15" x14ac:dyDescent="0.2">
      <c r="O2273" s="20"/>
    </row>
    <row r="2274" spans="15:15" x14ac:dyDescent="0.2">
      <c r="O2274" s="20"/>
    </row>
    <row r="2275" spans="15:15" x14ac:dyDescent="0.2">
      <c r="O2275" s="20"/>
    </row>
    <row r="2276" spans="15:15" x14ac:dyDescent="0.2">
      <c r="O2276" s="20"/>
    </row>
    <row r="2277" spans="15:15" x14ac:dyDescent="0.2">
      <c r="O2277" s="20"/>
    </row>
    <row r="2278" spans="15:15" x14ac:dyDescent="0.2">
      <c r="O2278" s="20"/>
    </row>
    <row r="2279" spans="15:15" x14ac:dyDescent="0.2">
      <c r="O2279" s="20"/>
    </row>
    <row r="2280" spans="15:15" x14ac:dyDescent="0.2">
      <c r="O2280" s="20"/>
    </row>
    <row r="2281" spans="15:15" x14ac:dyDescent="0.2">
      <c r="O2281" s="20"/>
    </row>
    <row r="2282" spans="15:15" x14ac:dyDescent="0.2">
      <c r="O2282" s="20"/>
    </row>
    <row r="2283" spans="15:15" x14ac:dyDescent="0.2">
      <c r="O2283" s="20"/>
    </row>
    <row r="2284" spans="15:15" x14ac:dyDescent="0.2">
      <c r="O2284" s="20"/>
    </row>
    <row r="2285" spans="15:15" x14ac:dyDescent="0.2">
      <c r="O2285" s="20"/>
    </row>
    <row r="2286" spans="15:15" x14ac:dyDescent="0.2">
      <c r="O2286" s="20"/>
    </row>
    <row r="2287" spans="15:15" x14ac:dyDescent="0.2">
      <c r="O2287" s="20"/>
    </row>
    <row r="2288" spans="15:15" x14ac:dyDescent="0.2">
      <c r="O2288" s="20"/>
    </row>
    <row r="2289" spans="15:15" x14ac:dyDescent="0.2">
      <c r="O2289" s="20"/>
    </row>
    <row r="2290" spans="15:15" x14ac:dyDescent="0.2">
      <c r="O2290" s="20"/>
    </row>
    <row r="2291" spans="15:15" x14ac:dyDescent="0.2">
      <c r="O2291" s="20"/>
    </row>
    <row r="2292" spans="15:15" x14ac:dyDescent="0.2">
      <c r="O2292" s="20"/>
    </row>
    <row r="2293" spans="15:15" x14ac:dyDescent="0.2">
      <c r="O2293" s="20"/>
    </row>
    <row r="2294" spans="15:15" x14ac:dyDescent="0.2">
      <c r="O2294" s="20"/>
    </row>
    <row r="2295" spans="15:15" x14ac:dyDescent="0.2">
      <c r="O2295" s="20"/>
    </row>
    <row r="2296" spans="15:15" x14ac:dyDescent="0.2">
      <c r="O2296" s="20"/>
    </row>
    <row r="2297" spans="15:15" x14ac:dyDescent="0.2">
      <c r="O2297" s="20"/>
    </row>
    <row r="2298" spans="15:15" x14ac:dyDescent="0.2">
      <c r="O2298" s="20"/>
    </row>
    <row r="2299" spans="15:15" x14ac:dyDescent="0.2">
      <c r="O2299" s="20"/>
    </row>
    <row r="2300" spans="15:15" x14ac:dyDescent="0.2">
      <c r="O2300" s="20"/>
    </row>
    <row r="2301" spans="15:15" x14ac:dyDescent="0.2">
      <c r="O2301" s="20"/>
    </row>
    <row r="2302" spans="15:15" x14ac:dyDescent="0.2">
      <c r="O2302" s="20"/>
    </row>
    <row r="2303" spans="15:15" x14ac:dyDescent="0.2">
      <c r="O2303" s="20"/>
    </row>
    <row r="2304" spans="15:15" x14ac:dyDescent="0.2">
      <c r="O2304" s="20"/>
    </row>
    <row r="2305" spans="15:15" x14ac:dyDescent="0.2">
      <c r="O2305" s="20"/>
    </row>
    <row r="2306" spans="15:15" x14ac:dyDescent="0.2">
      <c r="O2306" s="20"/>
    </row>
    <row r="2307" spans="15:15" x14ac:dyDescent="0.2">
      <c r="O2307" s="20"/>
    </row>
    <row r="2308" spans="15:15" x14ac:dyDescent="0.2">
      <c r="O2308" s="20"/>
    </row>
    <row r="2309" spans="15:15" x14ac:dyDescent="0.2">
      <c r="O2309" s="20"/>
    </row>
    <row r="2310" spans="15:15" x14ac:dyDescent="0.2">
      <c r="O2310" s="20"/>
    </row>
    <row r="2311" spans="15:15" x14ac:dyDescent="0.2">
      <c r="O2311" s="20"/>
    </row>
    <row r="2312" spans="15:15" x14ac:dyDescent="0.2">
      <c r="O2312" s="20"/>
    </row>
    <row r="2313" spans="15:15" x14ac:dyDescent="0.2">
      <c r="O2313" s="20"/>
    </row>
    <row r="2314" spans="15:15" x14ac:dyDescent="0.2">
      <c r="O2314" s="20"/>
    </row>
    <row r="2315" spans="15:15" x14ac:dyDescent="0.2">
      <c r="O2315" s="20"/>
    </row>
    <row r="2316" spans="15:15" x14ac:dyDescent="0.2">
      <c r="O2316" s="20"/>
    </row>
    <row r="2317" spans="15:15" x14ac:dyDescent="0.2">
      <c r="O2317" s="20"/>
    </row>
    <row r="2318" spans="15:15" x14ac:dyDescent="0.2">
      <c r="O2318" s="20"/>
    </row>
    <row r="2319" spans="15:15" x14ac:dyDescent="0.2">
      <c r="O2319" s="20"/>
    </row>
    <row r="2320" spans="15:15" x14ac:dyDescent="0.2">
      <c r="O2320" s="20"/>
    </row>
    <row r="2321" spans="15:15" x14ac:dyDescent="0.2">
      <c r="O2321" s="20"/>
    </row>
    <row r="2322" spans="15:15" x14ac:dyDescent="0.2">
      <c r="O2322" s="20"/>
    </row>
    <row r="2323" spans="15:15" x14ac:dyDescent="0.2">
      <c r="O2323" s="20"/>
    </row>
    <row r="2324" spans="15:15" x14ac:dyDescent="0.2">
      <c r="O2324" s="20"/>
    </row>
    <row r="2325" spans="15:15" x14ac:dyDescent="0.2">
      <c r="O2325" s="20"/>
    </row>
    <row r="2326" spans="15:15" x14ac:dyDescent="0.2">
      <c r="O2326" s="20"/>
    </row>
    <row r="2327" spans="15:15" x14ac:dyDescent="0.2">
      <c r="O2327" s="20"/>
    </row>
    <row r="2328" spans="15:15" x14ac:dyDescent="0.2">
      <c r="O2328" s="20"/>
    </row>
    <row r="2329" spans="15:15" x14ac:dyDescent="0.2">
      <c r="O2329" s="20"/>
    </row>
    <row r="2330" spans="15:15" x14ac:dyDescent="0.2">
      <c r="O2330" s="20"/>
    </row>
    <row r="2331" spans="15:15" x14ac:dyDescent="0.2">
      <c r="O2331" s="20"/>
    </row>
    <row r="2332" spans="15:15" x14ac:dyDescent="0.2">
      <c r="O2332" s="20"/>
    </row>
    <row r="2333" spans="15:15" x14ac:dyDescent="0.2">
      <c r="O2333" s="20"/>
    </row>
    <row r="2334" spans="15:15" x14ac:dyDescent="0.2">
      <c r="O2334" s="20"/>
    </row>
    <row r="2335" spans="15:15" x14ac:dyDescent="0.2">
      <c r="O2335" s="20"/>
    </row>
    <row r="2336" spans="15:15" x14ac:dyDescent="0.2">
      <c r="O2336" s="20"/>
    </row>
    <row r="2337" spans="15:15" x14ac:dyDescent="0.2">
      <c r="O2337" s="20"/>
    </row>
    <row r="2338" spans="15:15" x14ac:dyDescent="0.2">
      <c r="O2338" s="20"/>
    </row>
    <row r="2339" spans="15:15" x14ac:dyDescent="0.2">
      <c r="O2339" s="20"/>
    </row>
    <row r="2340" spans="15:15" x14ac:dyDescent="0.2">
      <c r="O2340" s="20"/>
    </row>
    <row r="2341" spans="15:15" x14ac:dyDescent="0.2">
      <c r="O2341" s="20"/>
    </row>
    <row r="2342" spans="15:15" x14ac:dyDescent="0.2">
      <c r="O2342" s="20"/>
    </row>
    <row r="2343" spans="15:15" x14ac:dyDescent="0.2">
      <c r="O2343" s="20"/>
    </row>
    <row r="2344" spans="15:15" x14ac:dyDescent="0.2">
      <c r="O2344" s="20"/>
    </row>
    <row r="2345" spans="15:15" x14ac:dyDescent="0.2">
      <c r="O2345" s="20"/>
    </row>
    <row r="2346" spans="15:15" x14ac:dyDescent="0.2">
      <c r="O2346" s="20"/>
    </row>
    <row r="2347" spans="15:15" x14ac:dyDescent="0.2">
      <c r="O2347" s="20"/>
    </row>
    <row r="2348" spans="15:15" x14ac:dyDescent="0.2">
      <c r="O2348" s="20"/>
    </row>
    <row r="2349" spans="15:15" x14ac:dyDescent="0.2">
      <c r="O2349" s="20"/>
    </row>
    <row r="2350" spans="15:15" x14ac:dyDescent="0.2">
      <c r="O2350" s="20"/>
    </row>
    <row r="2351" spans="15:15" x14ac:dyDescent="0.2">
      <c r="O2351" s="20"/>
    </row>
    <row r="2352" spans="15:15" x14ac:dyDescent="0.2">
      <c r="O2352" s="20"/>
    </row>
    <row r="2353" spans="15:15" x14ac:dyDescent="0.2">
      <c r="O2353" s="20"/>
    </row>
    <row r="2354" spans="15:15" x14ac:dyDescent="0.2">
      <c r="O2354" s="20"/>
    </row>
    <row r="2355" spans="15:15" x14ac:dyDescent="0.2">
      <c r="O2355" s="20"/>
    </row>
    <row r="2356" spans="15:15" x14ac:dyDescent="0.2">
      <c r="O2356" s="20"/>
    </row>
    <row r="2357" spans="15:15" x14ac:dyDescent="0.2">
      <c r="O2357" s="20"/>
    </row>
    <row r="2358" spans="15:15" x14ac:dyDescent="0.2">
      <c r="O2358" s="20"/>
    </row>
    <row r="2359" spans="15:15" x14ac:dyDescent="0.2">
      <c r="O2359" s="20"/>
    </row>
    <row r="2360" spans="15:15" x14ac:dyDescent="0.2">
      <c r="O2360" s="20"/>
    </row>
    <row r="2361" spans="15:15" x14ac:dyDescent="0.2">
      <c r="O2361" s="20"/>
    </row>
    <row r="2362" spans="15:15" x14ac:dyDescent="0.2">
      <c r="O2362" s="20"/>
    </row>
    <row r="2363" spans="15:15" x14ac:dyDescent="0.2">
      <c r="O2363" s="20"/>
    </row>
    <row r="2364" spans="15:15" x14ac:dyDescent="0.2">
      <c r="O2364" s="20"/>
    </row>
    <row r="2365" spans="15:15" x14ac:dyDescent="0.2">
      <c r="O2365" s="20"/>
    </row>
    <row r="2366" spans="15:15" x14ac:dyDescent="0.2">
      <c r="O2366" s="20"/>
    </row>
    <row r="2367" spans="15:15" x14ac:dyDescent="0.2">
      <c r="O2367" s="20"/>
    </row>
    <row r="2368" spans="15:15" x14ac:dyDescent="0.2">
      <c r="O2368" s="20"/>
    </row>
    <row r="2369" spans="15:15" x14ac:dyDescent="0.2">
      <c r="O2369" s="20"/>
    </row>
    <row r="2370" spans="15:15" x14ac:dyDescent="0.2">
      <c r="O2370" s="20"/>
    </row>
    <row r="2371" spans="15:15" x14ac:dyDescent="0.2">
      <c r="O2371" s="20"/>
    </row>
    <row r="2372" spans="15:15" x14ac:dyDescent="0.2">
      <c r="O2372" s="20"/>
    </row>
    <row r="2373" spans="15:15" x14ac:dyDescent="0.2">
      <c r="O2373" s="20"/>
    </row>
    <row r="2374" spans="15:15" x14ac:dyDescent="0.2">
      <c r="O2374" s="20"/>
    </row>
    <row r="2375" spans="15:15" x14ac:dyDescent="0.2">
      <c r="O2375" s="20"/>
    </row>
    <row r="2376" spans="15:15" x14ac:dyDescent="0.2">
      <c r="O2376" s="20"/>
    </row>
    <row r="2377" spans="15:15" x14ac:dyDescent="0.2">
      <c r="O2377" s="20"/>
    </row>
    <row r="2378" spans="15:15" x14ac:dyDescent="0.2">
      <c r="O2378" s="20"/>
    </row>
    <row r="2379" spans="15:15" x14ac:dyDescent="0.2">
      <c r="O2379" s="20"/>
    </row>
    <row r="2380" spans="15:15" x14ac:dyDescent="0.2">
      <c r="O2380" s="20"/>
    </row>
    <row r="2381" spans="15:15" x14ac:dyDescent="0.2">
      <c r="O2381" s="20"/>
    </row>
    <row r="2382" spans="15:15" x14ac:dyDescent="0.2">
      <c r="O2382" s="20"/>
    </row>
    <row r="2383" spans="15:15" x14ac:dyDescent="0.2">
      <c r="O2383" s="20"/>
    </row>
    <row r="2384" spans="15:15" x14ac:dyDescent="0.2">
      <c r="O2384" s="20"/>
    </row>
    <row r="2385" spans="15:15" x14ac:dyDescent="0.2">
      <c r="O2385" s="20"/>
    </row>
    <row r="2386" spans="15:15" x14ac:dyDescent="0.2">
      <c r="O2386" s="20"/>
    </row>
    <row r="2387" spans="15:15" x14ac:dyDescent="0.2">
      <c r="O2387" s="20"/>
    </row>
    <row r="2388" spans="15:15" x14ac:dyDescent="0.2">
      <c r="O2388" s="20"/>
    </row>
    <row r="2389" spans="15:15" x14ac:dyDescent="0.2">
      <c r="O2389" s="20"/>
    </row>
    <row r="2390" spans="15:15" x14ac:dyDescent="0.2">
      <c r="O2390" s="20"/>
    </row>
    <row r="2391" spans="15:15" x14ac:dyDescent="0.2">
      <c r="O2391" s="20"/>
    </row>
    <row r="2392" spans="15:15" x14ac:dyDescent="0.2">
      <c r="O2392" s="20"/>
    </row>
    <row r="2393" spans="15:15" x14ac:dyDescent="0.2">
      <c r="O2393" s="20"/>
    </row>
    <row r="2394" spans="15:15" x14ac:dyDescent="0.2">
      <c r="O2394" s="20"/>
    </row>
    <row r="2395" spans="15:15" x14ac:dyDescent="0.2">
      <c r="O2395" s="20"/>
    </row>
    <row r="2396" spans="15:15" x14ac:dyDescent="0.2">
      <c r="O2396" s="20"/>
    </row>
    <row r="2397" spans="15:15" x14ac:dyDescent="0.2">
      <c r="O2397" s="20"/>
    </row>
    <row r="2398" spans="15:15" x14ac:dyDescent="0.2">
      <c r="O2398" s="20"/>
    </row>
    <row r="2399" spans="15:15" x14ac:dyDescent="0.2">
      <c r="O2399" s="20"/>
    </row>
    <row r="2400" spans="15:15" x14ac:dyDescent="0.2">
      <c r="O2400" s="20"/>
    </row>
    <row r="2401" spans="15:15" x14ac:dyDescent="0.2">
      <c r="O2401" s="20"/>
    </row>
    <row r="2402" spans="15:15" x14ac:dyDescent="0.2">
      <c r="O2402" s="20"/>
    </row>
    <row r="2403" spans="15:15" x14ac:dyDescent="0.2">
      <c r="O2403" s="20"/>
    </row>
    <row r="2404" spans="15:15" x14ac:dyDescent="0.2">
      <c r="O2404" s="20"/>
    </row>
    <row r="2405" spans="15:15" x14ac:dyDescent="0.2">
      <c r="O2405" s="20"/>
    </row>
    <row r="2406" spans="15:15" x14ac:dyDescent="0.2">
      <c r="O2406" s="20"/>
    </row>
    <row r="2407" spans="15:15" x14ac:dyDescent="0.2">
      <c r="O2407" s="20"/>
    </row>
    <row r="2408" spans="15:15" x14ac:dyDescent="0.2">
      <c r="O2408" s="20"/>
    </row>
    <row r="2409" spans="15:15" x14ac:dyDescent="0.2">
      <c r="O2409" s="20"/>
    </row>
    <row r="2410" spans="15:15" x14ac:dyDescent="0.2">
      <c r="O2410" s="20"/>
    </row>
    <row r="2411" spans="15:15" x14ac:dyDescent="0.2">
      <c r="O2411" s="20"/>
    </row>
    <row r="2412" spans="15:15" x14ac:dyDescent="0.2">
      <c r="O2412" s="20"/>
    </row>
    <row r="2413" spans="15:15" x14ac:dyDescent="0.2">
      <c r="O2413" s="20"/>
    </row>
    <row r="2414" spans="15:15" x14ac:dyDescent="0.2">
      <c r="O2414" s="20"/>
    </row>
    <row r="2415" spans="15:15" x14ac:dyDescent="0.2">
      <c r="O2415" s="20"/>
    </row>
    <row r="2416" spans="15:15" x14ac:dyDescent="0.2">
      <c r="O2416" s="20"/>
    </row>
    <row r="2417" spans="15:15" x14ac:dyDescent="0.2">
      <c r="O2417" s="20"/>
    </row>
    <row r="2418" spans="15:15" x14ac:dyDescent="0.2">
      <c r="O2418" s="20"/>
    </row>
    <row r="2419" spans="15:15" x14ac:dyDescent="0.2">
      <c r="O2419" s="20"/>
    </row>
    <row r="2420" spans="15:15" x14ac:dyDescent="0.2">
      <c r="O2420" s="20"/>
    </row>
    <row r="2421" spans="15:15" x14ac:dyDescent="0.2">
      <c r="O2421" s="20"/>
    </row>
    <row r="2422" spans="15:15" x14ac:dyDescent="0.2">
      <c r="O2422" s="20"/>
    </row>
    <row r="2423" spans="15:15" x14ac:dyDescent="0.2">
      <c r="O2423" s="20"/>
    </row>
    <row r="2424" spans="15:15" x14ac:dyDescent="0.2">
      <c r="O2424" s="20"/>
    </row>
    <row r="2425" spans="15:15" x14ac:dyDescent="0.2">
      <c r="O2425" s="20"/>
    </row>
    <row r="2426" spans="15:15" x14ac:dyDescent="0.2">
      <c r="O2426" s="20"/>
    </row>
    <row r="2427" spans="15:15" x14ac:dyDescent="0.2">
      <c r="O2427" s="20"/>
    </row>
    <row r="2428" spans="15:15" x14ac:dyDescent="0.2">
      <c r="O2428" s="20"/>
    </row>
    <row r="2429" spans="15:15" x14ac:dyDescent="0.2">
      <c r="O2429" s="20"/>
    </row>
    <row r="2430" spans="15:15" x14ac:dyDescent="0.2">
      <c r="O2430" s="20"/>
    </row>
    <row r="2431" spans="15:15" x14ac:dyDescent="0.2">
      <c r="O2431" s="20"/>
    </row>
    <row r="2432" spans="15:15" x14ac:dyDescent="0.2">
      <c r="O2432" s="20"/>
    </row>
    <row r="2433" spans="15:15" x14ac:dyDescent="0.2">
      <c r="O2433" s="20"/>
    </row>
    <row r="2434" spans="15:15" x14ac:dyDescent="0.2">
      <c r="O2434" s="20"/>
    </row>
    <row r="2435" spans="15:15" x14ac:dyDescent="0.2">
      <c r="O2435" s="20"/>
    </row>
    <row r="2436" spans="15:15" x14ac:dyDescent="0.2">
      <c r="O2436" s="20"/>
    </row>
    <row r="2437" spans="15:15" x14ac:dyDescent="0.2">
      <c r="O2437" s="20"/>
    </row>
    <row r="2438" spans="15:15" x14ac:dyDescent="0.2">
      <c r="O2438" s="20"/>
    </row>
    <row r="2439" spans="15:15" x14ac:dyDescent="0.2">
      <c r="O2439" s="20"/>
    </row>
    <row r="2440" spans="15:15" x14ac:dyDescent="0.2">
      <c r="O2440" s="20"/>
    </row>
    <row r="2441" spans="15:15" x14ac:dyDescent="0.2">
      <c r="O2441" s="20"/>
    </row>
    <row r="2442" spans="15:15" x14ac:dyDescent="0.2">
      <c r="O2442" s="20"/>
    </row>
    <row r="2443" spans="15:15" x14ac:dyDescent="0.2">
      <c r="O2443" s="20"/>
    </row>
    <row r="2444" spans="15:15" x14ac:dyDescent="0.2">
      <c r="O2444" s="20"/>
    </row>
    <row r="2445" spans="15:15" x14ac:dyDescent="0.2">
      <c r="O2445" s="20"/>
    </row>
    <row r="2446" spans="15:15" x14ac:dyDescent="0.2">
      <c r="O2446" s="20"/>
    </row>
    <row r="2447" spans="15:15" x14ac:dyDescent="0.2">
      <c r="O2447" s="20"/>
    </row>
    <row r="2448" spans="15:15" x14ac:dyDescent="0.2">
      <c r="O2448" s="20"/>
    </row>
    <row r="2449" spans="15:15" x14ac:dyDescent="0.2">
      <c r="O2449" s="20"/>
    </row>
    <row r="2450" spans="15:15" x14ac:dyDescent="0.2">
      <c r="O2450" s="20"/>
    </row>
    <row r="2451" spans="15:15" x14ac:dyDescent="0.2">
      <c r="O2451" s="20"/>
    </row>
    <row r="2452" spans="15:15" x14ac:dyDescent="0.2">
      <c r="O2452" s="20"/>
    </row>
    <row r="2453" spans="15:15" x14ac:dyDescent="0.2">
      <c r="O2453" s="20"/>
    </row>
    <row r="2454" spans="15:15" x14ac:dyDescent="0.2">
      <c r="O2454" s="20"/>
    </row>
    <row r="2455" spans="15:15" x14ac:dyDescent="0.2">
      <c r="O2455" s="20"/>
    </row>
    <row r="2456" spans="15:15" x14ac:dyDescent="0.2">
      <c r="O2456" s="20"/>
    </row>
    <row r="2457" spans="15:15" x14ac:dyDescent="0.2">
      <c r="O2457" s="20"/>
    </row>
    <row r="2458" spans="15:15" x14ac:dyDescent="0.2">
      <c r="O2458" s="20"/>
    </row>
    <row r="2459" spans="15:15" x14ac:dyDescent="0.2">
      <c r="O2459" s="20"/>
    </row>
    <row r="2460" spans="15:15" x14ac:dyDescent="0.2">
      <c r="O2460" s="20"/>
    </row>
    <row r="2461" spans="15:15" x14ac:dyDescent="0.2">
      <c r="O2461" s="20"/>
    </row>
    <row r="2462" spans="15:15" x14ac:dyDescent="0.2">
      <c r="O2462" s="20"/>
    </row>
    <row r="2463" spans="15:15" x14ac:dyDescent="0.2">
      <c r="O2463" s="20"/>
    </row>
    <row r="2464" spans="15:15" x14ac:dyDescent="0.2">
      <c r="O2464" s="20"/>
    </row>
    <row r="2465" spans="15:15" x14ac:dyDescent="0.2">
      <c r="O2465" s="20"/>
    </row>
    <row r="2466" spans="15:15" x14ac:dyDescent="0.2">
      <c r="O2466" s="20"/>
    </row>
    <row r="2467" spans="15:15" x14ac:dyDescent="0.2">
      <c r="O2467" s="20"/>
    </row>
    <row r="2468" spans="15:15" x14ac:dyDescent="0.2">
      <c r="O2468" s="20"/>
    </row>
    <row r="2469" spans="15:15" x14ac:dyDescent="0.2">
      <c r="O2469" s="20"/>
    </row>
    <row r="2470" spans="15:15" x14ac:dyDescent="0.2">
      <c r="O2470" s="20"/>
    </row>
    <row r="2471" spans="15:15" x14ac:dyDescent="0.2">
      <c r="O2471" s="20"/>
    </row>
    <row r="2472" spans="15:15" x14ac:dyDescent="0.2">
      <c r="O2472" s="20"/>
    </row>
    <row r="2473" spans="15:15" x14ac:dyDescent="0.2">
      <c r="O2473" s="20"/>
    </row>
    <row r="2474" spans="15:15" x14ac:dyDescent="0.2">
      <c r="O2474" s="20"/>
    </row>
    <row r="2475" spans="15:15" x14ac:dyDescent="0.2">
      <c r="O2475" s="20"/>
    </row>
    <row r="2476" spans="15:15" x14ac:dyDescent="0.2">
      <c r="O2476" s="20"/>
    </row>
    <row r="2477" spans="15:15" x14ac:dyDescent="0.2">
      <c r="O2477" s="20"/>
    </row>
    <row r="2478" spans="15:15" x14ac:dyDescent="0.2">
      <c r="O2478" s="20"/>
    </row>
    <row r="2479" spans="15:15" x14ac:dyDescent="0.2">
      <c r="O2479" s="20"/>
    </row>
    <row r="2480" spans="15:15" x14ac:dyDescent="0.2">
      <c r="O2480" s="20"/>
    </row>
    <row r="2481" spans="15:15" x14ac:dyDescent="0.2">
      <c r="O2481" s="20"/>
    </row>
    <row r="2482" spans="15:15" x14ac:dyDescent="0.2">
      <c r="O2482" s="20"/>
    </row>
    <row r="2483" spans="15:15" x14ac:dyDescent="0.2">
      <c r="O2483" s="20"/>
    </row>
    <row r="2484" spans="15:15" x14ac:dyDescent="0.2">
      <c r="O2484" s="20"/>
    </row>
    <row r="2485" spans="15:15" x14ac:dyDescent="0.2">
      <c r="O2485" s="20"/>
    </row>
    <row r="2486" spans="15:15" x14ac:dyDescent="0.2">
      <c r="O2486" s="20"/>
    </row>
    <row r="2487" spans="15:15" x14ac:dyDescent="0.2">
      <c r="O2487" s="20"/>
    </row>
    <row r="2488" spans="15:15" x14ac:dyDescent="0.2">
      <c r="O2488" s="20"/>
    </row>
    <row r="2489" spans="15:15" x14ac:dyDescent="0.2">
      <c r="O2489" s="20"/>
    </row>
    <row r="2490" spans="15:15" x14ac:dyDescent="0.2">
      <c r="O2490" s="20"/>
    </row>
    <row r="2491" spans="15:15" x14ac:dyDescent="0.2">
      <c r="O2491" s="20"/>
    </row>
    <row r="2492" spans="15:15" x14ac:dyDescent="0.2">
      <c r="O2492" s="20"/>
    </row>
    <row r="2493" spans="15:15" x14ac:dyDescent="0.2">
      <c r="O2493" s="20"/>
    </row>
    <row r="2494" spans="15:15" x14ac:dyDescent="0.2">
      <c r="O2494" s="20"/>
    </row>
    <row r="2495" spans="15:15" x14ac:dyDescent="0.2">
      <c r="O2495" s="20"/>
    </row>
    <row r="2496" spans="15:15" x14ac:dyDescent="0.2">
      <c r="O2496" s="20"/>
    </row>
    <row r="2497" spans="15:15" x14ac:dyDescent="0.2">
      <c r="O2497" s="20"/>
    </row>
    <row r="2498" spans="15:15" x14ac:dyDescent="0.2">
      <c r="O2498" s="20"/>
    </row>
    <row r="2499" spans="15:15" x14ac:dyDescent="0.2">
      <c r="O2499" s="20"/>
    </row>
    <row r="2500" spans="15:15" x14ac:dyDescent="0.2">
      <c r="O2500" s="20"/>
    </row>
    <row r="2501" spans="15:15" x14ac:dyDescent="0.2">
      <c r="O2501" s="20"/>
    </row>
    <row r="2502" spans="15:15" x14ac:dyDescent="0.2">
      <c r="O2502" s="20"/>
    </row>
    <row r="2503" spans="15:15" x14ac:dyDescent="0.2">
      <c r="O2503" s="20"/>
    </row>
    <row r="2504" spans="15:15" x14ac:dyDescent="0.2">
      <c r="O2504" s="20"/>
    </row>
    <row r="2505" spans="15:15" x14ac:dyDescent="0.2">
      <c r="O2505" s="20"/>
    </row>
    <row r="2506" spans="15:15" x14ac:dyDescent="0.2">
      <c r="O2506" s="20"/>
    </row>
    <row r="2507" spans="15:15" x14ac:dyDescent="0.2">
      <c r="O2507" s="20"/>
    </row>
    <row r="2508" spans="15:15" x14ac:dyDescent="0.2">
      <c r="O2508" s="20"/>
    </row>
    <row r="2509" spans="15:15" x14ac:dyDescent="0.2">
      <c r="O2509" s="20"/>
    </row>
    <row r="2510" spans="15:15" x14ac:dyDescent="0.2">
      <c r="O2510" s="20"/>
    </row>
    <row r="2511" spans="15:15" x14ac:dyDescent="0.2">
      <c r="O2511" s="20"/>
    </row>
    <row r="2512" spans="15:15" x14ac:dyDescent="0.2">
      <c r="O2512" s="20"/>
    </row>
    <row r="2513" spans="15:15" x14ac:dyDescent="0.2">
      <c r="O2513" s="20"/>
    </row>
    <row r="2514" spans="15:15" x14ac:dyDescent="0.2">
      <c r="O2514" s="20"/>
    </row>
    <row r="2515" spans="15:15" x14ac:dyDescent="0.2">
      <c r="O2515" s="20"/>
    </row>
    <row r="2516" spans="15:15" x14ac:dyDescent="0.2">
      <c r="O2516" s="20"/>
    </row>
    <row r="2517" spans="15:15" x14ac:dyDescent="0.2">
      <c r="O2517" s="20"/>
    </row>
    <row r="2518" spans="15:15" x14ac:dyDescent="0.2">
      <c r="O2518" s="20"/>
    </row>
    <row r="2519" spans="15:15" x14ac:dyDescent="0.2">
      <c r="O2519" s="20"/>
    </row>
    <row r="2520" spans="15:15" x14ac:dyDescent="0.2">
      <c r="O2520" s="20"/>
    </row>
    <row r="2521" spans="15:15" x14ac:dyDescent="0.2">
      <c r="O2521" s="20"/>
    </row>
    <row r="2522" spans="15:15" x14ac:dyDescent="0.2">
      <c r="O2522" s="20"/>
    </row>
    <row r="2523" spans="15:15" x14ac:dyDescent="0.2">
      <c r="O2523" s="20"/>
    </row>
    <row r="2524" spans="15:15" x14ac:dyDescent="0.2">
      <c r="O2524" s="20"/>
    </row>
    <row r="2525" spans="15:15" x14ac:dyDescent="0.2">
      <c r="O2525" s="20"/>
    </row>
    <row r="2526" spans="15:15" x14ac:dyDescent="0.2">
      <c r="O2526" s="20"/>
    </row>
    <row r="2527" spans="15:15" x14ac:dyDescent="0.2">
      <c r="O2527" s="20"/>
    </row>
    <row r="2528" spans="15:15" x14ac:dyDescent="0.2">
      <c r="O2528" s="20"/>
    </row>
    <row r="2529" spans="15:15" x14ac:dyDescent="0.2">
      <c r="O2529" s="20"/>
    </row>
    <row r="2530" spans="15:15" x14ac:dyDescent="0.2">
      <c r="O2530" s="20"/>
    </row>
    <row r="2531" spans="15:15" x14ac:dyDescent="0.2">
      <c r="O2531" s="20"/>
    </row>
    <row r="2532" spans="15:15" x14ac:dyDescent="0.2">
      <c r="O2532" s="20"/>
    </row>
    <row r="2533" spans="15:15" x14ac:dyDescent="0.2">
      <c r="O2533" s="20"/>
    </row>
    <row r="2534" spans="15:15" x14ac:dyDescent="0.2">
      <c r="O2534" s="20"/>
    </row>
    <row r="2535" spans="15:15" x14ac:dyDescent="0.2">
      <c r="O2535" s="20"/>
    </row>
    <row r="2536" spans="15:15" x14ac:dyDescent="0.2">
      <c r="O2536" s="20"/>
    </row>
    <row r="2537" spans="15:15" x14ac:dyDescent="0.2">
      <c r="O2537" s="20"/>
    </row>
    <row r="2538" spans="15:15" x14ac:dyDescent="0.2">
      <c r="O2538" s="20"/>
    </row>
    <row r="2539" spans="15:15" x14ac:dyDescent="0.2">
      <c r="O2539" s="20"/>
    </row>
    <row r="2540" spans="15:15" x14ac:dyDescent="0.2">
      <c r="O2540" s="20"/>
    </row>
    <row r="2541" spans="15:15" x14ac:dyDescent="0.2">
      <c r="O2541" s="20"/>
    </row>
    <row r="2542" spans="15:15" x14ac:dyDescent="0.2">
      <c r="O2542" s="20"/>
    </row>
    <row r="2543" spans="15:15" x14ac:dyDescent="0.2">
      <c r="O2543" s="20"/>
    </row>
    <row r="2544" spans="15:15" x14ac:dyDescent="0.2">
      <c r="O2544" s="20"/>
    </row>
    <row r="2545" spans="15:15" x14ac:dyDescent="0.2">
      <c r="O2545" s="20"/>
    </row>
    <row r="2546" spans="15:15" x14ac:dyDescent="0.2">
      <c r="O2546" s="20"/>
    </row>
    <row r="2547" spans="15:15" x14ac:dyDescent="0.2">
      <c r="O2547" s="20"/>
    </row>
    <row r="2548" spans="15:15" x14ac:dyDescent="0.2">
      <c r="O2548" s="20"/>
    </row>
    <row r="2549" spans="15:15" x14ac:dyDescent="0.2">
      <c r="O2549" s="20"/>
    </row>
    <row r="2550" spans="15:15" x14ac:dyDescent="0.2">
      <c r="O2550" s="20"/>
    </row>
    <row r="2551" spans="15:15" x14ac:dyDescent="0.2">
      <c r="O2551" s="20"/>
    </row>
    <row r="2552" spans="15:15" x14ac:dyDescent="0.2">
      <c r="O2552" s="20"/>
    </row>
    <row r="2553" spans="15:15" x14ac:dyDescent="0.2">
      <c r="O2553" s="20"/>
    </row>
    <row r="2554" spans="15:15" x14ac:dyDescent="0.2">
      <c r="O2554" s="20"/>
    </row>
    <row r="2555" spans="15:15" x14ac:dyDescent="0.2">
      <c r="O2555" s="20"/>
    </row>
    <row r="2556" spans="15:15" x14ac:dyDescent="0.2">
      <c r="O2556" s="20"/>
    </row>
    <row r="2557" spans="15:15" x14ac:dyDescent="0.2">
      <c r="O2557" s="20"/>
    </row>
    <row r="2558" spans="15:15" x14ac:dyDescent="0.2">
      <c r="O2558" s="20"/>
    </row>
    <row r="2559" spans="15:15" x14ac:dyDescent="0.2">
      <c r="O2559" s="20"/>
    </row>
    <row r="2560" spans="15:15" x14ac:dyDescent="0.2">
      <c r="O2560" s="20"/>
    </row>
    <row r="2561" spans="15:15" x14ac:dyDescent="0.2">
      <c r="O2561" s="20"/>
    </row>
    <row r="2562" spans="15:15" x14ac:dyDescent="0.2">
      <c r="O2562" s="20"/>
    </row>
    <row r="2563" spans="15:15" x14ac:dyDescent="0.2">
      <c r="O2563" s="20"/>
    </row>
    <row r="2564" spans="15:15" x14ac:dyDescent="0.2">
      <c r="O2564" s="20"/>
    </row>
    <row r="2565" spans="15:15" x14ac:dyDescent="0.2">
      <c r="O2565" s="20"/>
    </row>
    <row r="2566" spans="15:15" x14ac:dyDescent="0.2">
      <c r="O2566" s="20"/>
    </row>
    <row r="2567" spans="15:15" x14ac:dyDescent="0.2">
      <c r="O2567" s="20"/>
    </row>
    <row r="2568" spans="15:15" x14ac:dyDescent="0.2">
      <c r="O2568" s="20"/>
    </row>
    <row r="2569" spans="15:15" x14ac:dyDescent="0.2">
      <c r="O2569" s="20"/>
    </row>
    <row r="2570" spans="15:15" x14ac:dyDescent="0.2">
      <c r="O2570" s="20"/>
    </row>
    <row r="2571" spans="15:15" x14ac:dyDescent="0.2">
      <c r="O2571" s="20"/>
    </row>
    <row r="2572" spans="15:15" x14ac:dyDescent="0.2">
      <c r="O2572" s="20"/>
    </row>
    <row r="2573" spans="15:15" x14ac:dyDescent="0.2">
      <c r="O2573" s="20"/>
    </row>
    <row r="2574" spans="15:15" x14ac:dyDescent="0.2">
      <c r="O2574" s="20"/>
    </row>
    <row r="2575" spans="15:15" x14ac:dyDescent="0.2">
      <c r="O2575" s="20"/>
    </row>
    <row r="2576" spans="15:15" x14ac:dyDescent="0.2">
      <c r="O2576" s="20"/>
    </row>
    <row r="2577" spans="15:15" x14ac:dyDescent="0.2">
      <c r="O2577" s="20"/>
    </row>
    <row r="2578" spans="15:15" x14ac:dyDescent="0.2">
      <c r="O2578" s="20"/>
    </row>
    <row r="2579" spans="15:15" x14ac:dyDescent="0.2">
      <c r="O2579" s="20"/>
    </row>
    <row r="2580" spans="15:15" x14ac:dyDescent="0.2">
      <c r="O2580" s="20"/>
    </row>
    <row r="2581" spans="15:15" x14ac:dyDescent="0.2">
      <c r="O2581" s="20"/>
    </row>
    <row r="2582" spans="15:15" x14ac:dyDescent="0.2">
      <c r="O2582" s="20"/>
    </row>
    <row r="2583" spans="15:15" x14ac:dyDescent="0.2">
      <c r="O2583" s="20"/>
    </row>
    <row r="2584" spans="15:15" x14ac:dyDescent="0.2">
      <c r="O2584" s="20"/>
    </row>
    <row r="2585" spans="15:15" x14ac:dyDescent="0.2">
      <c r="O2585" s="20"/>
    </row>
    <row r="2586" spans="15:15" x14ac:dyDescent="0.2">
      <c r="O2586" s="20"/>
    </row>
    <row r="2587" spans="15:15" x14ac:dyDescent="0.2">
      <c r="O2587" s="20"/>
    </row>
    <row r="2588" spans="15:15" x14ac:dyDescent="0.2">
      <c r="O2588" s="20"/>
    </row>
    <row r="2589" spans="15:15" x14ac:dyDescent="0.2">
      <c r="O2589" s="20"/>
    </row>
    <row r="2590" spans="15:15" x14ac:dyDescent="0.2">
      <c r="O2590" s="20"/>
    </row>
    <row r="2591" spans="15:15" x14ac:dyDescent="0.2">
      <c r="O2591" s="20"/>
    </row>
    <row r="2592" spans="15:15" x14ac:dyDescent="0.2">
      <c r="O2592" s="20"/>
    </row>
    <row r="2593" spans="15:15" x14ac:dyDescent="0.2">
      <c r="O2593" s="20"/>
    </row>
    <row r="2594" spans="15:15" x14ac:dyDescent="0.2">
      <c r="O2594" s="20"/>
    </row>
    <row r="2595" spans="15:15" x14ac:dyDescent="0.2">
      <c r="O2595" s="20"/>
    </row>
    <row r="2596" spans="15:15" x14ac:dyDescent="0.2">
      <c r="O2596" s="20"/>
    </row>
    <row r="2597" spans="15:15" x14ac:dyDescent="0.2">
      <c r="O2597" s="20"/>
    </row>
    <row r="2598" spans="15:15" x14ac:dyDescent="0.2">
      <c r="O2598" s="20"/>
    </row>
    <row r="2599" spans="15:15" x14ac:dyDescent="0.2">
      <c r="O2599" s="20"/>
    </row>
    <row r="2600" spans="15:15" x14ac:dyDescent="0.2">
      <c r="O2600" s="20"/>
    </row>
    <row r="2601" spans="15:15" x14ac:dyDescent="0.2">
      <c r="O2601" s="20"/>
    </row>
    <row r="2602" spans="15:15" x14ac:dyDescent="0.2">
      <c r="O2602" s="20"/>
    </row>
    <row r="2603" spans="15:15" x14ac:dyDescent="0.2">
      <c r="O2603" s="20"/>
    </row>
    <row r="2604" spans="15:15" x14ac:dyDescent="0.2">
      <c r="O2604" s="20"/>
    </row>
    <row r="2605" spans="15:15" x14ac:dyDescent="0.2">
      <c r="O2605" s="20"/>
    </row>
    <row r="2606" spans="15:15" x14ac:dyDescent="0.2">
      <c r="O2606" s="20"/>
    </row>
    <row r="2607" spans="15:15" x14ac:dyDescent="0.2">
      <c r="O2607" s="20"/>
    </row>
    <row r="2608" spans="15:15" x14ac:dyDescent="0.2">
      <c r="O2608" s="20"/>
    </row>
    <row r="2609" spans="15:15" x14ac:dyDescent="0.2">
      <c r="O2609" s="20"/>
    </row>
    <row r="2610" spans="15:15" x14ac:dyDescent="0.2">
      <c r="O2610" s="20"/>
    </row>
    <row r="2611" spans="15:15" x14ac:dyDescent="0.2">
      <c r="O2611" s="20"/>
    </row>
    <row r="2612" spans="15:15" x14ac:dyDescent="0.2">
      <c r="O2612" s="20"/>
    </row>
    <row r="2613" spans="15:15" x14ac:dyDescent="0.2">
      <c r="O2613" s="20"/>
    </row>
    <row r="2614" spans="15:15" x14ac:dyDescent="0.2">
      <c r="O2614" s="20"/>
    </row>
    <row r="2615" spans="15:15" x14ac:dyDescent="0.2">
      <c r="O2615" s="20"/>
    </row>
    <row r="2616" spans="15:15" x14ac:dyDescent="0.2">
      <c r="O2616" s="20"/>
    </row>
    <row r="2617" spans="15:15" x14ac:dyDescent="0.2">
      <c r="O2617" s="20"/>
    </row>
    <row r="2618" spans="15:15" x14ac:dyDescent="0.2">
      <c r="O2618" s="20"/>
    </row>
    <row r="2619" spans="15:15" x14ac:dyDescent="0.2">
      <c r="O2619" s="20"/>
    </row>
    <row r="2620" spans="15:15" x14ac:dyDescent="0.2">
      <c r="O2620" s="20"/>
    </row>
    <row r="2621" spans="15:15" x14ac:dyDescent="0.2">
      <c r="O2621" s="20"/>
    </row>
    <row r="2622" spans="15:15" x14ac:dyDescent="0.2">
      <c r="O2622" s="20"/>
    </row>
    <row r="2623" spans="15:15" x14ac:dyDescent="0.2">
      <c r="O2623" s="20"/>
    </row>
    <row r="2624" spans="15:15" x14ac:dyDescent="0.2">
      <c r="O2624" s="20"/>
    </row>
    <row r="2625" spans="15:15" x14ac:dyDescent="0.2">
      <c r="O2625" s="20"/>
    </row>
    <row r="2626" spans="15:15" x14ac:dyDescent="0.2">
      <c r="O2626" s="20"/>
    </row>
    <row r="2627" spans="15:15" x14ac:dyDescent="0.2">
      <c r="O2627" s="20"/>
    </row>
    <row r="2628" spans="15:15" x14ac:dyDescent="0.2">
      <c r="O2628" s="20"/>
    </row>
    <row r="2629" spans="15:15" x14ac:dyDescent="0.2">
      <c r="O2629" s="20"/>
    </row>
    <row r="2630" spans="15:15" x14ac:dyDescent="0.2">
      <c r="O2630" s="20"/>
    </row>
    <row r="2631" spans="15:15" x14ac:dyDescent="0.2">
      <c r="O2631" s="20"/>
    </row>
    <row r="2632" spans="15:15" x14ac:dyDescent="0.2">
      <c r="O2632" s="20"/>
    </row>
    <row r="2633" spans="15:15" x14ac:dyDescent="0.2">
      <c r="O2633" s="20"/>
    </row>
    <row r="2634" spans="15:15" x14ac:dyDescent="0.2">
      <c r="O2634" s="20"/>
    </row>
    <row r="2635" spans="15:15" x14ac:dyDescent="0.2">
      <c r="O2635" s="20"/>
    </row>
    <row r="2636" spans="15:15" x14ac:dyDescent="0.2">
      <c r="O2636" s="20"/>
    </row>
    <row r="2637" spans="15:15" x14ac:dyDescent="0.2">
      <c r="O2637" s="20"/>
    </row>
    <row r="2638" spans="15:15" x14ac:dyDescent="0.2">
      <c r="O2638" s="20"/>
    </row>
    <row r="2639" spans="15:15" x14ac:dyDescent="0.2">
      <c r="O2639" s="20"/>
    </row>
    <row r="2640" spans="15:15" x14ac:dyDescent="0.2">
      <c r="O2640" s="20"/>
    </row>
    <row r="2641" spans="15:15" x14ac:dyDescent="0.2">
      <c r="O2641" s="20"/>
    </row>
    <row r="2642" spans="15:15" x14ac:dyDescent="0.2">
      <c r="O2642" s="20"/>
    </row>
    <row r="2643" spans="15:15" x14ac:dyDescent="0.2">
      <c r="O2643" s="20"/>
    </row>
    <row r="2644" spans="15:15" x14ac:dyDescent="0.2">
      <c r="O2644" s="20"/>
    </row>
    <row r="2645" spans="15:15" x14ac:dyDescent="0.2">
      <c r="O2645" s="20"/>
    </row>
    <row r="2646" spans="15:15" x14ac:dyDescent="0.2">
      <c r="O2646" s="20"/>
    </row>
    <row r="2647" spans="15:15" x14ac:dyDescent="0.2">
      <c r="O2647" s="20"/>
    </row>
    <row r="2648" spans="15:15" x14ac:dyDescent="0.2">
      <c r="O2648" s="20"/>
    </row>
    <row r="2649" spans="15:15" x14ac:dyDescent="0.2">
      <c r="O2649" s="20"/>
    </row>
    <row r="2650" spans="15:15" x14ac:dyDescent="0.2">
      <c r="O2650" s="20"/>
    </row>
    <row r="2651" spans="15:15" x14ac:dyDescent="0.2">
      <c r="O2651" s="20"/>
    </row>
    <row r="2652" spans="15:15" x14ac:dyDescent="0.2">
      <c r="O2652" s="20"/>
    </row>
    <row r="2653" spans="15:15" x14ac:dyDescent="0.2">
      <c r="O2653" s="20"/>
    </row>
    <row r="2654" spans="15:15" x14ac:dyDescent="0.2">
      <c r="O2654" s="20"/>
    </row>
    <row r="2655" spans="15:15" x14ac:dyDescent="0.2">
      <c r="O2655" s="20"/>
    </row>
    <row r="2656" spans="15:15" x14ac:dyDescent="0.2">
      <c r="O2656" s="20"/>
    </row>
    <row r="2657" spans="15:15" x14ac:dyDescent="0.2">
      <c r="O2657" s="20"/>
    </row>
    <row r="2658" spans="15:15" x14ac:dyDescent="0.2">
      <c r="O2658" s="20"/>
    </row>
    <row r="2659" spans="15:15" x14ac:dyDescent="0.2">
      <c r="O2659" s="20"/>
    </row>
    <row r="2660" spans="15:15" x14ac:dyDescent="0.2">
      <c r="O2660" s="20"/>
    </row>
    <row r="2661" spans="15:15" x14ac:dyDescent="0.2">
      <c r="O2661" s="20"/>
    </row>
    <row r="2662" spans="15:15" x14ac:dyDescent="0.2">
      <c r="O2662" s="20"/>
    </row>
    <row r="2663" spans="15:15" x14ac:dyDescent="0.2">
      <c r="O2663" s="20"/>
    </row>
    <row r="2664" spans="15:15" x14ac:dyDescent="0.2">
      <c r="O2664" s="20"/>
    </row>
    <row r="2665" spans="15:15" x14ac:dyDescent="0.2">
      <c r="O2665" s="20"/>
    </row>
    <row r="2666" spans="15:15" x14ac:dyDescent="0.2">
      <c r="O2666" s="20"/>
    </row>
    <row r="2667" spans="15:15" x14ac:dyDescent="0.2">
      <c r="O2667" s="20"/>
    </row>
    <row r="2668" spans="15:15" x14ac:dyDescent="0.2">
      <c r="O2668" s="20"/>
    </row>
    <row r="2669" spans="15:15" x14ac:dyDescent="0.2">
      <c r="O2669" s="20"/>
    </row>
    <row r="2670" spans="15:15" x14ac:dyDescent="0.2">
      <c r="O2670" s="20"/>
    </row>
    <row r="2671" spans="15:15" x14ac:dyDescent="0.2">
      <c r="O2671" s="20"/>
    </row>
    <row r="2672" spans="15:15" x14ac:dyDescent="0.2">
      <c r="O2672" s="20"/>
    </row>
    <row r="2673" spans="15:15" x14ac:dyDescent="0.2">
      <c r="O2673" s="20"/>
    </row>
    <row r="2674" spans="15:15" x14ac:dyDescent="0.2">
      <c r="O2674" s="20"/>
    </row>
    <row r="2675" spans="15:15" x14ac:dyDescent="0.2">
      <c r="O2675" s="20"/>
    </row>
    <row r="2676" spans="15:15" x14ac:dyDescent="0.2">
      <c r="O2676" s="20"/>
    </row>
    <row r="2677" spans="15:15" x14ac:dyDescent="0.2">
      <c r="O2677" s="20"/>
    </row>
    <row r="2678" spans="15:15" x14ac:dyDescent="0.2">
      <c r="O2678" s="20"/>
    </row>
    <row r="2679" spans="15:15" x14ac:dyDescent="0.2">
      <c r="O2679" s="20"/>
    </row>
    <row r="2680" spans="15:15" x14ac:dyDescent="0.2">
      <c r="O2680" s="20"/>
    </row>
    <row r="2681" spans="15:15" x14ac:dyDescent="0.2">
      <c r="O2681" s="20"/>
    </row>
    <row r="2682" spans="15:15" x14ac:dyDescent="0.2">
      <c r="O2682" s="20"/>
    </row>
    <row r="2683" spans="15:15" x14ac:dyDescent="0.2">
      <c r="O2683" s="20"/>
    </row>
    <row r="2684" spans="15:15" x14ac:dyDescent="0.2">
      <c r="O2684" s="20"/>
    </row>
    <row r="2685" spans="15:15" x14ac:dyDescent="0.2">
      <c r="O2685" s="20"/>
    </row>
    <row r="2686" spans="15:15" x14ac:dyDescent="0.2">
      <c r="O2686" s="20"/>
    </row>
    <row r="2687" spans="15:15" x14ac:dyDescent="0.2">
      <c r="O2687" s="20"/>
    </row>
    <row r="2688" spans="15:15" x14ac:dyDescent="0.2">
      <c r="O2688" s="20"/>
    </row>
    <row r="2689" spans="15:15" x14ac:dyDescent="0.2">
      <c r="O2689" s="20"/>
    </row>
    <row r="2690" spans="15:15" x14ac:dyDescent="0.2">
      <c r="O2690" s="20"/>
    </row>
    <row r="2691" spans="15:15" x14ac:dyDescent="0.2">
      <c r="O2691" s="20"/>
    </row>
    <row r="2692" spans="15:15" x14ac:dyDescent="0.2">
      <c r="O2692" s="20"/>
    </row>
    <row r="2693" spans="15:15" x14ac:dyDescent="0.2">
      <c r="O2693" s="20"/>
    </row>
    <row r="2694" spans="15:15" x14ac:dyDescent="0.2">
      <c r="O2694" s="20"/>
    </row>
    <row r="2695" spans="15:15" x14ac:dyDescent="0.2">
      <c r="O2695" s="20"/>
    </row>
    <row r="2696" spans="15:15" x14ac:dyDescent="0.2">
      <c r="O2696" s="20"/>
    </row>
    <row r="2697" spans="15:15" x14ac:dyDescent="0.2">
      <c r="O2697" s="20"/>
    </row>
    <row r="2698" spans="15:15" x14ac:dyDescent="0.2">
      <c r="O2698" s="20"/>
    </row>
    <row r="2699" spans="15:15" x14ac:dyDescent="0.2">
      <c r="O2699" s="20"/>
    </row>
    <row r="2700" spans="15:15" x14ac:dyDescent="0.2">
      <c r="O2700" s="20"/>
    </row>
    <row r="2701" spans="15:15" x14ac:dyDescent="0.2">
      <c r="O2701" s="20"/>
    </row>
    <row r="2702" spans="15:15" x14ac:dyDescent="0.2">
      <c r="O2702" s="20"/>
    </row>
    <row r="2703" spans="15:15" x14ac:dyDescent="0.2">
      <c r="O2703" s="20"/>
    </row>
    <row r="2704" spans="15:15" x14ac:dyDescent="0.2">
      <c r="O2704" s="20"/>
    </row>
    <row r="2705" spans="15:15" x14ac:dyDescent="0.2">
      <c r="O2705" s="20"/>
    </row>
    <row r="2706" spans="15:15" x14ac:dyDescent="0.2">
      <c r="O2706" s="20"/>
    </row>
    <row r="2707" spans="15:15" x14ac:dyDescent="0.2">
      <c r="O2707" s="20"/>
    </row>
    <row r="2708" spans="15:15" x14ac:dyDescent="0.2">
      <c r="O2708" s="20"/>
    </row>
    <row r="2709" spans="15:15" x14ac:dyDescent="0.2">
      <c r="O2709" s="20"/>
    </row>
    <row r="2710" spans="15:15" x14ac:dyDescent="0.2">
      <c r="O2710" s="20"/>
    </row>
    <row r="2711" spans="15:15" x14ac:dyDescent="0.2">
      <c r="O2711" s="20"/>
    </row>
    <row r="2712" spans="15:15" x14ac:dyDescent="0.2">
      <c r="O2712" s="20"/>
    </row>
    <row r="2713" spans="15:15" x14ac:dyDescent="0.2">
      <c r="O2713" s="20"/>
    </row>
    <row r="2714" spans="15:15" x14ac:dyDescent="0.2">
      <c r="O2714" s="20"/>
    </row>
    <row r="2715" spans="15:15" x14ac:dyDescent="0.2">
      <c r="O2715" s="20"/>
    </row>
    <row r="2716" spans="15:15" x14ac:dyDescent="0.2">
      <c r="O2716" s="20"/>
    </row>
    <row r="2717" spans="15:15" x14ac:dyDescent="0.2">
      <c r="O2717" s="20"/>
    </row>
    <row r="2718" spans="15:15" x14ac:dyDescent="0.2">
      <c r="O2718" s="20"/>
    </row>
    <row r="2719" spans="15:15" x14ac:dyDescent="0.2">
      <c r="O2719" s="20"/>
    </row>
    <row r="2720" spans="15:15" x14ac:dyDescent="0.2">
      <c r="O2720" s="20"/>
    </row>
    <row r="2721" spans="15:15" x14ac:dyDescent="0.2">
      <c r="O2721" s="20"/>
    </row>
    <row r="2722" spans="15:15" x14ac:dyDescent="0.2">
      <c r="O2722" s="20"/>
    </row>
    <row r="2723" spans="15:15" x14ac:dyDescent="0.2">
      <c r="O2723" s="20"/>
    </row>
    <row r="2724" spans="15:15" x14ac:dyDescent="0.2">
      <c r="O2724" s="20"/>
    </row>
    <row r="2725" spans="15:15" x14ac:dyDescent="0.2">
      <c r="O2725" s="20"/>
    </row>
    <row r="2726" spans="15:15" x14ac:dyDescent="0.2">
      <c r="O2726" s="20"/>
    </row>
    <row r="2727" spans="15:15" x14ac:dyDescent="0.2">
      <c r="O2727" s="20"/>
    </row>
    <row r="2728" spans="15:15" x14ac:dyDescent="0.2">
      <c r="O2728" s="20"/>
    </row>
    <row r="2729" spans="15:15" x14ac:dyDescent="0.2">
      <c r="O2729" s="20"/>
    </row>
    <row r="2730" spans="15:15" x14ac:dyDescent="0.2">
      <c r="O2730" s="20"/>
    </row>
    <row r="2731" spans="15:15" x14ac:dyDescent="0.2">
      <c r="O2731" s="20"/>
    </row>
    <row r="2732" spans="15:15" x14ac:dyDescent="0.2">
      <c r="O2732" s="20"/>
    </row>
    <row r="2733" spans="15:15" x14ac:dyDescent="0.2">
      <c r="O2733" s="20"/>
    </row>
    <row r="2734" spans="15:15" x14ac:dyDescent="0.2">
      <c r="O2734" s="20"/>
    </row>
    <row r="2735" spans="15:15" x14ac:dyDescent="0.2">
      <c r="O2735" s="20"/>
    </row>
    <row r="2736" spans="15:15" x14ac:dyDescent="0.2">
      <c r="O2736" s="20"/>
    </row>
    <row r="2737" spans="15:15" x14ac:dyDescent="0.2">
      <c r="O2737" s="20"/>
    </row>
    <row r="2738" spans="15:15" x14ac:dyDescent="0.2">
      <c r="O2738" s="20"/>
    </row>
    <row r="2739" spans="15:15" x14ac:dyDescent="0.2">
      <c r="O2739" s="20"/>
    </row>
    <row r="2740" spans="15:15" x14ac:dyDescent="0.2">
      <c r="O2740" s="20"/>
    </row>
    <row r="2741" spans="15:15" x14ac:dyDescent="0.2">
      <c r="O2741" s="20"/>
    </row>
    <row r="2742" spans="15:15" x14ac:dyDescent="0.2">
      <c r="O2742" s="20"/>
    </row>
    <row r="2743" spans="15:15" x14ac:dyDescent="0.2">
      <c r="O2743" s="20"/>
    </row>
    <row r="2744" spans="15:15" x14ac:dyDescent="0.2">
      <c r="O2744" s="20"/>
    </row>
    <row r="2745" spans="15:15" x14ac:dyDescent="0.2">
      <c r="O2745" s="20"/>
    </row>
    <row r="2746" spans="15:15" x14ac:dyDescent="0.2">
      <c r="O2746" s="20"/>
    </row>
    <row r="2747" spans="15:15" x14ac:dyDescent="0.2">
      <c r="O2747" s="20"/>
    </row>
    <row r="2748" spans="15:15" x14ac:dyDescent="0.2">
      <c r="O2748" s="20"/>
    </row>
    <row r="2749" spans="15:15" x14ac:dyDescent="0.2">
      <c r="O2749" s="20"/>
    </row>
    <row r="2750" spans="15:15" x14ac:dyDescent="0.2">
      <c r="O2750" s="20"/>
    </row>
    <row r="2751" spans="15:15" x14ac:dyDescent="0.2">
      <c r="O2751" s="20"/>
    </row>
    <row r="2752" spans="15:15" x14ac:dyDescent="0.2">
      <c r="O2752" s="20"/>
    </row>
    <row r="2753" spans="15:15" x14ac:dyDescent="0.2">
      <c r="O2753" s="20"/>
    </row>
    <row r="2754" spans="15:15" x14ac:dyDescent="0.2">
      <c r="O2754" s="20"/>
    </row>
    <row r="2755" spans="15:15" x14ac:dyDescent="0.2">
      <c r="O2755" s="20"/>
    </row>
    <row r="2756" spans="15:15" x14ac:dyDescent="0.2">
      <c r="O2756" s="20"/>
    </row>
    <row r="2757" spans="15:15" x14ac:dyDescent="0.2">
      <c r="O2757" s="20"/>
    </row>
    <row r="2758" spans="15:15" x14ac:dyDescent="0.2">
      <c r="O2758" s="20"/>
    </row>
    <row r="2759" spans="15:15" x14ac:dyDescent="0.2">
      <c r="O2759" s="20"/>
    </row>
    <row r="2760" spans="15:15" x14ac:dyDescent="0.2">
      <c r="O2760" s="20"/>
    </row>
    <row r="2761" spans="15:15" x14ac:dyDescent="0.2">
      <c r="O2761" s="20"/>
    </row>
    <row r="2762" spans="15:15" x14ac:dyDescent="0.2">
      <c r="O2762" s="20"/>
    </row>
    <row r="2763" spans="15:15" x14ac:dyDescent="0.2">
      <c r="O2763" s="20"/>
    </row>
    <row r="2764" spans="15:15" x14ac:dyDescent="0.2">
      <c r="O2764" s="20"/>
    </row>
    <row r="2765" spans="15:15" x14ac:dyDescent="0.2">
      <c r="O2765" s="20"/>
    </row>
    <row r="2766" spans="15:15" x14ac:dyDescent="0.2">
      <c r="O2766" s="20"/>
    </row>
    <row r="2767" spans="15:15" x14ac:dyDescent="0.2">
      <c r="O2767" s="20"/>
    </row>
    <row r="2768" spans="15:15" x14ac:dyDescent="0.2">
      <c r="O2768" s="20"/>
    </row>
    <row r="2769" spans="15:15" x14ac:dyDescent="0.2">
      <c r="O2769" s="20"/>
    </row>
    <row r="2770" spans="15:15" x14ac:dyDescent="0.2">
      <c r="O2770" s="20"/>
    </row>
    <row r="2771" spans="15:15" x14ac:dyDescent="0.2">
      <c r="O2771" s="20"/>
    </row>
    <row r="2772" spans="15:15" x14ac:dyDescent="0.2">
      <c r="O2772" s="20"/>
    </row>
    <row r="2773" spans="15:15" x14ac:dyDescent="0.2">
      <c r="O2773" s="20"/>
    </row>
    <row r="2774" spans="15:15" x14ac:dyDescent="0.2">
      <c r="O2774" s="20"/>
    </row>
    <row r="2775" spans="15:15" x14ac:dyDescent="0.2">
      <c r="O2775" s="20"/>
    </row>
    <row r="2776" spans="15:15" x14ac:dyDescent="0.2">
      <c r="O2776" s="20"/>
    </row>
    <row r="2777" spans="15:15" x14ac:dyDescent="0.2">
      <c r="O2777" s="20"/>
    </row>
    <row r="2778" spans="15:15" x14ac:dyDescent="0.2">
      <c r="O2778" s="20"/>
    </row>
    <row r="2779" spans="15:15" x14ac:dyDescent="0.2">
      <c r="O2779" s="20"/>
    </row>
    <row r="2780" spans="15:15" x14ac:dyDescent="0.2">
      <c r="O2780" s="20"/>
    </row>
    <row r="2781" spans="15:15" x14ac:dyDescent="0.2">
      <c r="O2781" s="20"/>
    </row>
    <row r="2782" spans="15:15" x14ac:dyDescent="0.2">
      <c r="O2782" s="20"/>
    </row>
    <row r="2783" spans="15:15" x14ac:dyDescent="0.2">
      <c r="O2783" s="20"/>
    </row>
    <row r="2784" spans="15:15" x14ac:dyDescent="0.2">
      <c r="O2784" s="20"/>
    </row>
    <row r="2785" spans="15:15" x14ac:dyDescent="0.2">
      <c r="O2785" s="20"/>
    </row>
    <row r="2786" spans="15:15" x14ac:dyDescent="0.2">
      <c r="O2786" s="20"/>
    </row>
    <row r="2787" spans="15:15" x14ac:dyDescent="0.2">
      <c r="O2787" s="20"/>
    </row>
    <row r="2788" spans="15:15" x14ac:dyDescent="0.2">
      <c r="O2788" s="20"/>
    </row>
    <row r="2789" spans="15:15" x14ac:dyDescent="0.2">
      <c r="O2789" s="20"/>
    </row>
    <row r="2790" spans="15:15" x14ac:dyDescent="0.2">
      <c r="O2790" s="20"/>
    </row>
    <row r="2791" spans="15:15" x14ac:dyDescent="0.2">
      <c r="O2791" s="20"/>
    </row>
    <row r="2792" spans="15:15" x14ac:dyDescent="0.2">
      <c r="O2792" s="20"/>
    </row>
    <row r="2793" spans="15:15" x14ac:dyDescent="0.2">
      <c r="O2793" s="20"/>
    </row>
    <row r="2794" spans="15:15" x14ac:dyDescent="0.2">
      <c r="O2794" s="20"/>
    </row>
    <row r="2795" spans="15:15" x14ac:dyDescent="0.2">
      <c r="O2795" s="20"/>
    </row>
    <row r="2796" spans="15:15" x14ac:dyDescent="0.2">
      <c r="O2796" s="20"/>
    </row>
    <row r="2797" spans="15:15" x14ac:dyDescent="0.2">
      <c r="O2797" s="20"/>
    </row>
    <row r="2798" spans="15:15" x14ac:dyDescent="0.2">
      <c r="O2798" s="20"/>
    </row>
    <row r="2799" spans="15:15" x14ac:dyDescent="0.2">
      <c r="O2799" s="20"/>
    </row>
    <row r="2800" spans="15:15" x14ac:dyDescent="0.2">
      <c r="O2800" s="20"/>
    </row>
    <row r="2801" spans="15:15" x14ac:dyDescent="0.2">
      <c r="O2801" s="20"/>
    </row>
    <row r="2802" spans="15:15" x14ac:dyDescent="0.2">
      <c r="O2802" s="20"/>
    </row>
    <row r="2803" spans="15:15" x14ac:dyDescent="0.2">
      <c r="O2803" s="20"/>
    </row>
    <row r="2804" spans="15:15" x14ac:dyDescent="0.2">
      <c r="O2804" s="20"/>
    </row>
    <row r="2805" spans="15:15" x14ac:dyDescent="0.2">
      <c r="O2805" s="20"/>
    </row>
    <row r="2806" spans="15:15" x14ac:dyDescent="0.2">
      <c r="O2806" s="20"/>
    </row>
    <row r="2807" spans="15:15" x14ac:dyDescent="0.2">
      <c r="O2807" s="20"/>
    </row>
    <row r="2808" spans="15:15" x14ac:dyDescent="0.2">
      <c r="O2808" s="20"/>
    </row>
    <row r="2809" spans="15:15" x14ac:dyDescent="0.2">
      <c r="O2809" s="20"/>
    </row>
    <row r="2810" spans="15:15" x14ac:dyDescent="0.2">
      <c r="O2810" s="20"/>
    </row>
    <row r="2811" spans="15:15" x14ac:dyDescent="0.2">
      <c r="O2811" s="20"/>
    </row>
    <row r="2812" spans="15:15" x14ac:dyDescent="0.2">
      <c r="O2812" s="20"/>
    </row>
    <row r="2813" spans="15:15" x14ac:dyDescent="0.2">
      <c r="O2813" s="20"/>
    </row>
    <row r="2814" spans="15:15" x14ac:dyDescent="0.2">
      <c r="O2814" s="20"/>
    </row>
    <row r="2815" spans="15:15" x14ac:dyDescent="0.2">
      <c r="O2815" s="20"/>
    </row>
    <row r="2816" spans="15:15" x14ac:dyDescent="0.2">
      <c r="O2816" s="20"/>
    </row>
    <row r="2817" spans="15:15" x14ac:dyDescent="0.2">
      <c r="O2817" s="20"/>
    </row>
    <row r="2818" spans="15:15" x14ac:dyDescent="0.2">
      <c r="O2818" s="20"/>
    </row>
    <row r="2819" spans="15:15" x14ac:dyDescent="0.2">
      <c r="O2819" s="20"/>
    </row>
    <row r="2820" spans="15:15" x14ac:dyDescent="0.2">
      <c r="O2820" s="20"/>
    </row>
    <row r="2821" spans="15:15" x14ac:dyDescent="0.2">
      <c r="O2821" s="20"/>
    </row>
    <row r="2822" spans="15:15" x14ac:dyDescent="0.2">
      <c r="O2822" s="20"/>
    </row>
    <row r="2823" spans="15:15" x14ac:dyDescent="0.2">
      <c r="O2823" s="20"/>
    </row>
    <row r="2824" spans="15:15" x14ac:dyDescent="0.2">
      <c r="O2824" s="20"/>
    </row>
    <row r="2825" spans="15:15" x14ac:dyDescent="0.2">
      <c r="O2825" s="20"/>
    </row>
    <row r="2826" spans="15:15" x14ac:dyDescent="0.2">
      <c r="O2826" s="20"/>
    </row>
    <row r="2827" spans="15:15" x14ac:dyDescent="0.2">
      <c r="O2827" s="20"/>
    </row>
    <row r="2828" spans="15:15" x14ac:dyDescent="0.2">
      <c r="O2828" s="20"/>
    </row>
    <row r="2829" spans="15:15" x14ac:dyDescent="0.2">
      <c r="O2829" s="20"/>
    </row>
    <row r="2830" spans="15:15" x14ac:dyDescent="0.2">
      <c r="O2830" s="20"/>
    </row>
    <row r="2831" spans="15:15" x14ac:dyDescent="0.2">
      <c r="O2831" s="20"/>
    </row>
    <row r="2832" spans="15:15" x14ac:dyDescent="0.2">
      <c r="O2832" s="20"/>
    </row>
    <row r="2833" spans="15:15" x14ac:dyDescent="0.2">
      <c r="O2833" s="20"/>
    </row>
    <row r="2834" spans="15:15" x14ac:dyDescent="0.2">
      <c r="O2834" s="20"/>
    </row>
    <row r="2835" spans="15:15" x14ac:dyDescent="0.2">
      <c r="O2835" s="20"/>
    </row>
    <row r="2836" spans="15:15" x14ac:dyDescent="0.2">
      <c r="O2836" s="20"/>
    </row>
    <row r="2837" spans="15:15" x14ac:dyDescent="0.2">
      <c r="O2837" s="20"/>
    </row>
    <row r="2838" spans="15:15" x14ac:dyDescent="0.2">
      <c r="O2838" s="20"/>
    </row>
    <row r="2839" spans="15:15" x14ac:dyDescent="0.2">
      <c r="O2839" s="20"/>
    </row>
    <row r="2840" spans="15:15" x14ac:dyDescent="0.2">
      <c r="O2840" s="20"/>
    </row>
    <row r="2841" spans="15:15" x14ac:dyDescent="0.2">
      <c r="O2841" s="20"/>
    </row>
    <row r="2842" spans="15:15" x14ac:dyDescent="0.2">
      <c r="O2842" s="20"/>
    </row>
    <row r="2843" spans="15:15" x14ac:dyDescent="0.2">
      <c r="O2843" s="20"/>
    </row>
    <row r="2844" spans="15:15" x14ac:dyDescent="0.2">
      <c r="O2844" s="20"/>
    </row>
    <row r="2845" spans="15:15" x14ac:dyDescent="0.2">
      <c r="O2845" s="20"/>
    </row>
    <row r="2846" spans="15:15" x14ac:dyDescent="0.2">
      <c r="O2846" s="20"/>
    </row>
    <row r="2847" spans="15:15" x14ac:dyDescent="0.2">
      <c r="O2847" s="20"/>
    </row>
    <row r="2848" spans="15:15" x14ac:dyDescent="0.2">
      <c r="O2848" s="20"/>
    </row>
    <row r="2849" spans="15:15" x14ac:dyDescent="0.2">
      <c r="O2849" s="20"/>
    </row>
    <row r="2850" spans="15:15" x14ac:dyDescent="0.2">
      <c r="O2850" s="20"/>
    </row>
    <row r="2851" spans="15:15" x14ac:dyDescent="0.2">
      <c r="O2851" s="20"/>
    </row>
    <row r="2852" spans="15:15" x14ac:dyDescent="0.2">
      <c r="O2852" s="20"/>
    </row>
    <row r="2853" spans="15:15" x14ac:dyDescent="0.2">
      <c r="O2853" s="20"/>
    </row>
    <row r="2854" spans="15:15" x14ac:dyDescent="0.2">
      <c r="O2854" s="20"/>
    </row>
    <row r="2855" spans="15:15" x14ac:dyDescent="0.2">
      <c r="O2855" s="20"/>
    </row>
    <row r="2856" spans="15:15" x14ac:dyDescent="0.2">
      <c r="O2856" s="20"/>
    </row>
    <row r="2857" spans="15:15" x14ac:dyDescent="0.2">
      <c r="O2857" s="20"/>
    </row>
    <row r="2858" spans="15:15" x14ac:dyDescent="0.2">
      <c r="O2858" s="20"/>
    </row>
    <row r="2859" spans="15:15" x14ac:dyDescent="0.2">
      <c r="O2859" s="20"/>
    </row>
    <row r="2860" spans="15:15" x14ac:dyDescent="0.2">
      <c r="O2860" s="20"/>
    </row>
    <row r="2861" spans="15:15" x14ac:dyDescent="0.2">
      <c r="O2861" s="20"/>
    </row>
    <row r="2862" spans="15:15" x14ac:dyDescent="0.2">
      <c r="O2862" s="20"/>
    </row>
    <row r="2863" spans="15:15" x14ac:dyDescent="0.2">
      <c r="O2863" s="20"/>
    </row>
    <row r="2864" spans="15:15" x14ac:dyDescent="0.2">
      <c r="O2864" s="20"/>
    </row>
    <row r="2865" spans="15:15" x14ac:dyDescent="0.2">
      <c r="O2865" s="20"/>
    </row>
    <row r="2866" spans="15:15" x14ac:dyDescent="0.2">
      <c r="O2866" s="20"/>
    </row>
    <row r="2867" spans="15:15" x14ac:dyDescent="0.2">
      <c r="O2867" s="20"/>
    </row>
    <row r="2868" spans="15:15" x14ac:dyDescent="0.2">
      <c r="O2868" s="20"/>
    </row>
    <row r="2869" spans="15:15" x14ac:dyDescent="0.2">
      <c r="O2869" s="20"/>
    </row>
    <row r="2870" spans="15:15" x14ac:dyDescent="0.2">
      <c r="O2870" s="20"/>
    </row>
    <row r="2871" spans="15:15" x14ac:dyDescent="0.2">
      <c r="O2871" s="20"/>
    </row>
    <row r="2872" spans="15:15" x14ac:dyDescent="0.2">
      <c r="O2872" s="20"/>
    </row>
    <row r="2873" spans="15:15" x14ac:dyDescent="0.2">
      <c r="O2873" s="20"/>
    </row>
    <row r="2874" spans="15:15" x14ac:dyDescent="0.2">
      <c r="O2874" s="20"/>
    </row>
    <row r="2875" spans="15:15" x14ac:dyDescent="0.2">
      <c r="O2875" s="20"/>
    </row>
    <row r="2876" spans="15:15" x14ac:dyDescent="0.2">
      <c r="O2876" s="20"/>
    </row>
    <row r="2877" spans="15:15" x14ac:dyDescent="0.2">
      <c r="O2877" s="20"/>
    </row>
    <row r="2878" spans="15:15" x14ac:dyDescent="0.2">
      <c r="O2878" s="20"/>
    </row>
    <row r="2879" spans="15:15" x14ac:dyDescent="0.2">
      <c r="O2879" s="20"/>
    </row>
    <row r="2880" spans="15:15" x14ac:dyDescent="0.2">
      <c r="O2880" s="20"/>
    </row>
    <row r="2881" spans="15:15" x14ac:dyDescent="0.2">
      <c r="O2881" s="20"/>
    </row>
    <row r="2882" spans="15:15" x14ac:dyDescent="0.2">
      <c r="O2882" s="20"/>
    </row>
    <row r="2883" spans="15:15" x14ac:dyDescent="0.2">
      <c r="O2883" s="20"/>
    </row>
    <row r="2884" spans="15:15" x14ac:dyDescent="0.2">
      <c r="O2884" s="20"/>
    </row>
    <row r="2885" spans="15:15" x14ac:dyDescent="0.2">
      <c r="O2885" s="20"/>
    </row>
    <row r="2886" spans="15:15" x14ac:dyDescent="0.2">
      <c r="O2886" s="20"/>
    </row>
    <row r="2887" spans="15:15" x14ac:dyDescent="0.2">
      <c r="O2887" s="20"/>
    </row>
    <row r="2888" spans="15:15" x14ac:dyDescent="0.2">
      <c r="O2888" s="20"/>
    </row>
    <row r="2889" spans="15:15" x14ac:dyDescent="0.2">
      <c r="O2889" s="20"/>
    </row>
    <row r="2890" spans="15:15" x14ac:dyDescent="0.2">
      <c r="O2890" s="20"/>
    </row>
    <row r="2891" spans="15:15" x14ac:dyDescent="0.2">
      <c r="O2891" s="20"/>
    </row>
    <row r="2892" spans="15:15" x14ac:dyDescent="0.2">
      <c r="O2892" s="20"/>
    </row>
    <row r="2893" spans="15:15" x14ac:dyDescent="0.2">
      <c r="O2893" s="20"/>
    </row>
    <row r="2894" spans="15:15" x14ac:dyDescent="0.2">
      <c r="O2894" s="20"/>
    </row>
    <row r="2895" spans="15:15" x14ac:dyDescent="0.2">
      <c r="O2895" s="20"/>
    </row>
    <row r="2896" spans="15:15" x14ac:dyDescent="0.2">
      <c r="O2896" s="20"/>
    </row>
    <row r="2897" spans="15:15" x14ac:dyDescent="0.2">
      <c r="O2897" s="20"/>
    </row>
    <row r="2898" spans="15:15" x14ac:dyDescent="0.2">
      <c r="O2898" s="20"/>
    </row>
    <row r="2899" spans="15:15" x14ac:dyDescent="0.2">
      <c r="O2899" s="20"/>
    </row>
    <row r="2900" spans="15:15" x14ac:dyDescent="0.2">
      <c r="O2900" s="20"/>
    </row>
    <row r="2901" spans="15:15" x14ac:dyDescent="0.2">
      <c r="O2901" s="20"/>
    </row>
    <row r="2902" spans="15:15" x14ac:dyDescent="0.2">
      <c r="O2902" s="20"/>
    </row>
    <row r="2903" spans="15:15" x14ac:dyDescent="0.2">
      <c r="O2903" s="20"/>
    </row>
    <row r="2904" spans="15:15" x14ac:dyDescent="0.2">
      <c r="O2904" s="20"/>
    </row>
    <row r="2905" spans="15:15" x14ac:dyDescent="0.2">
      <c r="O2905" s="20"/>
    </row>
    <row r="2906" spans="15:15" x14ac:dyDescent="0.2">
      <c r="O2906" s="20"/>
    </row>
    <row r="2907" spans="15:15" x14ac:dyDescent="0.2">
      <c r="O2907" s="20"/>
    </row>
    <row r="2908" spans="15:15" x14ac:dyDescent="0.2">
      <c r="O2908" s="20"/>
    </row>
    <row r="2909" spans="15:15" x14ac:dyDescent="0.2">
      <c r="O2909" s="20"/>
    </row>
    <row r="2910" spans="15:15" x14ac:dyDescent="0.2">
      <c r="O2910" s="20"/>
    </row>
    <row r="2911" spans="15:15" x14ac:dyDescent="0.2">
      <c r="O2911" s="20"/>
    </row>
    <row r="2912" spans="15:15" x14ac:dyDescent="0.2">
      <c r="O2912" s="20"/>
    </row>
    <row r="2913" spans="15:15" x14ac:dyDescent="0.2">
      <c r="O2913" s="20"/>
    </row>
    <row r="2914" spans="15:15" x14ac:dyDescent="0.2">
      <c r="O2914" s="20"/>
    </row>
    <row r="2915" spans="15:15" x14ac:dyDescent="0.2">
      <c r="O2915" s="20"/>
    </row>
    <row r="2916" spans="15:15" x14ac:dyDescent="0.2">
      <c r="O2916" s="20"/>
    </row>
    <row r="2917" spans="15:15" x14ac:dyDescent="0.2">
      <c r="O2917" s="20"/>
    </row>
    <row r="2918" spans="15:15" x14ac:dyDescent="0.2">
      <c r="O2918" s="20"/>
    </row>
    <row r="2919" spans="15:15" x14ac:dyDescent="0.2">
      <c r="O2919" s="20"/>
    </row>
    <row r="2920" spans="15:15" x14ac:dyDescent="0.2">
      <c r="O2920" s="20"/>
    </row>
    <row r="2921" spans="15:15" x14ac:dyDescent="0.2">
      <c r="O2921" s="20"/>
    </row>
    <row r="2922" spans="15:15" x14ac:dyDescent="0.2">
      <c r="O2922" s="20"/>
    </row>
    <row r="2923" spans="15:15" x14ac:dyDescent="0.2">
      <c r="O2923" s="20"/>
    </row>
  </sheetData>
  <sheetProtection formatCells="0" formatColumns="0" formatRows="0" insertColumns="0" insertRows="0" insertHyperlinks="0" deleteColumns="0" deleteRows="0"/>
  <mergeCells count="1">
    <mergeCell ref="A1:T1"/>
  </mergeCells>
  <phoneticPr fontId="5" type="noConversion"/>
  <conditionalFormatting sqref="B67:B1048576 B2 B12:B14 B19:B65 B4:B9">
    <cfRule type="containsText" dxfId="118" priority="621" operator="containsText" text="Alto">
      <formula>NOT(ISERROR(SEARCH("Alto",B2)))</formula>
    </cfRule>
    <cfRule type="containsText" dxfId="117" priority="622" operator="containsText" text="Médio">
      <formula>NOT(ISERROR(SEARCH("Médio",B2)))</formula>
    </cfRule>
    <cfRule type="containsText" dxfId="116" priority="623" operator="containsText" text="Baixo">
      <formula>NOT(ISERROR(SEARCH("Baixo",B2)))</formula>
    </cfRule>
  </conditionalFormatting>
  <conditionalFormatting sqref="B67:B68 B12:B13 B19:B65 B4:B9">
    <cfRule type="containsText" dxfId="115" priority="552" operator="containsText" text="Não Informado">
      <formula>NOT(ISERROR(SEARCH("Não Informado",B4)))</formula>
    </cfRule>
  </conditionalFormatting>
  <conditionalFormatting sqref="C1:C2 C12:C13 C19:C1048576 C4:C9">
    <cfRule type="cellIs" dxfId="114" priority="506" operator="equal">
      <formula>"neutro"</formula>
    </cfRule>
    <cfRule type="cellIs" dxfId="113" priority="507" operator="equal">
      <formula>"favorável com ressalvas"</formula>
    </cfRule>
    <cfRule type="cellIs" dxfId="112" priority="508" operator="equal">
      <formula>"Favorável"</formula>
    </cfRule>
    <cfRule type="cellIs" dxfId="111" priority="509" operator="equal">
      <formula>"Contrário"</formula>
    </cfRule>
    <cfRule type="cellIs" dxfId="110" priority="510" operator="equal">
      <formula>"Não informado"</formula>
    </cfRule>
  </conditionalFormatting>
  <conditionalFormatting sqref="E69:E319 E66">
    <cfRule type="duplicateValues" dxfId="109" priority="648"/>
  </conditionalFormatting>
  <conditionalFormatting sqref="C15 C17">
    <cfRule type="cellIs" dxfId="108" priority="231" operator="equal">
      <formula>"neutro"</formula>
    </cfRule>
    <cfRule type="cellIs" dxfId="107" priority="232" operator="equal">
      <formula>"favorável com ressalvas"</formula>
    </cfRule>
    <cfRule type="cellIs" dxfId="106" priority="233" operator="equal">
      <formula>"Favorável"</formula>
    </cfRule>
    <cfRule type="cellIs" dxfId="105" priority="234" operator="equal">
      <formula>"Contrário"</formula>
    </cfRule>
    <cfRule type="cellIs" dxfId="104" priority="235" operator="equal">
      <formula>"Não informado"</formula>
    </cfRule>
  </conditionalFormatting>
  <conditionalFormatting sqref="C18">
    <cfRule type="cellIs" dxfId="103" priority="221" operator="equal">
      <formula>"neutro"</formula>
    </cfRule>
    <cfRule type="cellIs" dxfId="102" priority="222" operator="equal">
      <formula>"favorável com ressalvas"</formula>
    </cfRule>
    <cfRule type="cellIs" dxfId="101" priority="223" operator="equal">
      <formula>"Favorável"</formula>
    </cfRule>
    <cfRule type="cellIs" dxfId="100" priority="224" operator="equal">
      <formula>"Contrário"</formula>
    </cfRule>
    <cfRule type="cellIs" dxfId="99" priority="225" operator="equal">
      <formula>"Não informado"</formula>
    </cfRule>
  </conditionalFormatting>
  <conditionalFormatting sqref="B66">
    <cfRule type="containsText" dxfId="98" priority="81" operator="containsText" text="Alto">
      <formula>NOT(ISERROR(SEARCH("Alto",B66)))</formula>
    </cfRule>
    <cfRule type="containsText" dxfId="97" priority="82" operator="containsText" text="Médio">
      <formula>NOT(ISERROR(SEARCH("Médio",B66)))</formula>
    </cfRule>
    <cfRule type="containsText" dxfId="96" priority="83" operator="containsText" text="Baixo">
      <formula>NOT(ISERROR(SEARCH("Baixo",B66)))</formula>
    </cfRule>
  </conditionalFormatting>
  <conditionalFormatting sqref="B66">
    <cfRule type="containsText" dxfId="95" priority="80" operator="containsText" text="Não Informado">
      <formula>NOT(ISERROR(SEARCH("Não Informado",B66)))</formula>
    </cfRule>
  </conditionalFormatting>
  <conditionalFormatting sqref="E15:E16 E18">
    <cfRule type="duplicateValues" dxfId="94" priority="701"/>
  </conditionalFormatting>
  <conditionalFormatting sqref="E67:E68">
    <cfRule type="duplicateValues" dxfId="93" priority="713"/>
  </conditionalFormatting>
  <conditionalFormatting sqref="B18">
    <cfRule type="containsText" dxfId="92" priority="67" operator="containsText" text="Alto">
      <formula>NOT(ISERROR(SEARCH("Alto",B18)))</formula>
    </cfRule>
    <cfRule type="containsText" dxfId="91" priority="68" operator="containsText" text="Médio">
      <formula>NOT(ISERROR(SEARCH("Médio",B18)))</formula>
    </cfRule>
    <cfRule type="containsText" dxfId="90" priority="69" operator="containsText" text="Baixo">
      <formula>NOT(ISERROR(SEARCH("Baixo",B18)))</formula>
    </cfRule>
  </conditionalFormatting>
  <conditionalFormatting sqref="B18">
    <cfRule type="containsText" dxfId="89" priority="66" operator="containsText" text="Não Informado">
      <formula>NOT(ISERROR(SEARCH("Não Informado",B18)))</formula>
    </cfRule>
  </conditionalFormatting>
  <conditionalFormatting sqref="B15:B17">
    <cfRule type="containsText" dxfId="88" priority="63" operator="containsText" text="Alto">
      <formula>NOT(ISERROR(SEARCH("Alto",B15)))</formula>
    </cfRule>
    <cfRule type="containsText" dxfId="87" priority="64" operator="containsText" text="Médio">
      <formula>NOT(ISERROR(SEARCH("Médio",B15)))</formula>
    </cfRule>
    <cfRule type="containsText" dxfId="86" priority="65" operator="containsText" text="Baixo">
      <formula>NOT(ISERROR(SEARCH("Baixo",B15)))</formula>
    </cfRule>
  </conditionalFormatting>
  <conditionalFormatting sqref="B15:B17">
    <cfRule type="containsText" dxfId="85" priority="62" operator="containsText" text="Não Informado">
      <formula>NOT(ISERROR(SEARCH("Não Informado",B15)))</formula>
    </cfRule>
  </conditionalFormatting>
  <conditionalFormatting sqref="B14">
    <cfRule type="containsText" dxfId="84" priority="61" operator="containsText" text="Não Informado">
      <formula>NOT(ISERROR(SEARCH("Não Informado",B14)))</formula>
    </cfRule>
  </conditionalFormatting>
  <conditionalFormatting sqref="C14">
    <cfRule type="cellIs" dxfId="83" priority="56" operator="equal">
      <formula>"neutro"</formula>
    </cfRule>
    <cfRule type="cellIs" dxfId="82" priority="57" operator="equal">
      <formula>"favorável com ressalvas"</formula>
    </cfRule>
    <cfRule type="cellIs" dxfId="81" priority="58" operator="equal">
      <formula>"Favorável"</formula>
    </cfRule>
    <cfRule type="cellIs" dxfId="80" priority="59" operator="equal">
      <formula>"Contrário"</formula>
    </cfRule>
    <cfRule type="cellIs" dxfId="79" priority="60" operator="equal">
      <formula>"Não informado"</formula>
    </cfRule>
  </conditionalFormatting>
  <conditionalFormatting sqref="B8">
    <cfRule type="containsText" dxfId="78" priority="53" operator="containsText" text="Alto">
      <formula>NOT(ISERROR(SEARCH("Alto",B8)))</formula>
    </cfRule>
    <cfRule type="containsText" dxfId="77" priority="53" operator="containsText" text="Médio">
      <formula>NOT(ISERROR(SEARCH("Médio",B8)))</formula>
    </cfRule>
    <cfRule type="containsText" dxfId="76" priority="54" operator="containsText" text="Baixo">
      <formula>NOT(ISERROR(SEARCH("Baixo",B8)))</formula>
    </cfRule>
  </conditionalFormatting>
  <conditionalFormatting sqref="B8">
    <cfRule type="containsText" dxfId="75" priority="52" operator="containsText" text="Não Informado">
      <formula>NOT(ISERROR(SEARCH("Não Informado",B8)))</formula>
    </cfRule>
  </conditionalFormatting>
  <conditionalFormatting sqref="C8">
    <cfRule type="cellIs" dxfId="74" priority="47" operator="equal">
      <formula>"neutro"</formula>
    </cfRule>
    <cfRule type="cellIs" dxfId="73" priority="47" operator="equal">
      <formula>"favorável com ressalvas"</formula>
    </cfRule>
    <cfRule type="cellIs" dxfId="72" priority="48" operator="equal">
      <formula>"Favorável"</formula>
    </cfRule>
    <cfRule type="cellIs" dxfId="71" priority="49" operator="equal">
      <formula>"Contrário"</formula>
    </cfRule>
    <cfRule type="cellIs" dxfId="70" priority="50" operator="equal">
      <formula>"Não informado"</formula>
    </cfRule>
  </conditionalFormatting>
  <conditionalFormatting sqref="E8">
    <cfRule type="duplicateValues" dxfId="69" priority="55"/>
  </conditionalFormatting>
  <conditionalFormatting sqref="B11">
    <cfRule type="containsText" dxfId="68" priority="42" operator="containsText" text="Alto">
      <formula>NOT(ISERROR(SEARCH("Alto",B11)))</formula>
    </cfRule>
    <cfRule type="containsText" dxfId="67" priority="43" operator="containsText" text="Médio">
      <formula>NOT(ISERROR(SEARCH("Médio",B11)))</formula>
    </cfRule>
    <cfRule type="containsText" dxfId="66" priority="44" operator="containsText" text="Baixo">
      <formula>NOT(ISERROR(SEARCH("Baixo",B11)))</formula>
    </cfRule>
  </conditionalFormatting>
  <conditionalFormatting sqref="B11">
    <cfRule type="containsText" dxfId="65" priority="41" operator="containsText" text="Não Informado">
      <formula>NOT(ISERROR(SEARCH("Não Informado",B11)))</formula>
    </cfRule>
  </conditionalFormatting>
  <conditionalFormatting sqref="C11">
    <cfRule type="cellIs" dxfId="64" priority="36" operator="equal">
      <formula>"neutro"</formula>
    </cfRule>
    <cfRule type="cellIs" dxfId="63" priority="37" operator="equal">
      <formula>"favorável com ressalvas"</formula>
    </cfRule>
    <cfRule type="cellIs" dxfId="62" priority="38" operator="equal">
      <formula>"Favorável"</formula>
    </cfRule>
    <cfRule type="cellIs" dxfId="61" priority="39" operator="equal">
      <formula>"Contrário"</formula>
    </cfRule>
    <cfRule type="cellIs" dxfId="60" priority="40" operator="equal">
      <formula>"Não informado"</formula>
    </cfRule>
  </conditionalFormatting>
  <conditionalFormatting sqref="E11">
    <cfRule type="duplicateValues" dxfId="59" priority="45"/>
  </conditionalFormatting>
  <conditionalFormatting sqref="C10">
    <cfRule type="cellIs" dxfId="58" priority="30" operator="equal">
      <formula>"neutro"</formula>
    </cfRule>
    <cfRule type="cellIs" dxfId="57" priority="31" operator="equal">
      <formula>"favorável com ressalvas"</formula>
    </cfRule>
    <cfRule type="cellIs" dxfId="56" priority="32" operator="equal">
      <formula>"Favorável"</formula>
    </cfRule>
    <cfRule type="cellIs" dxfId="55" priority="33" operator="equal">
      <formula>"Contrário"</formula>
    </cfRule>
    <cfRule type="cellIs" dxfId="54" priority="34" operator="equal">
      <formula>"Não informado"</formula>
    </cfRule>
  </conditionalFormatting>
  <conditionalFormatting sqref="B10">
    <cfRule type="containsText" dxfId="53" priority="26" operator="containsText" text="Alto">
      <formula>NOT(ISERROR(SEARCH("Alto",B10)))</formula>
    </cfRule>
    <cfRule type="containsText" dxfId="52" priority="27" operator="containsText" text="Médio">
      <formula>NOT(ISERROR(SEARCH("Médio",B10)))</formula>
    </cfRule>
    <cfRule type="containsText" dxfId="51" priority="28" operator="containsText" text="Baixo">
      <formula>NOT(ISERROR(SEARCH("Baixo",B10)))</formula>
    </cfRule>
  </conditionalFormatting>
  <conditionalFormatting sqref="B10">
    <cfRule type="containsText" dxfId="50" priority="29" operator="containsText" text="Não Informado">
      <formula>NOT(ISERROR(SEARCH("Não Informado",B10)))</formula>
    </cfRule>
  </conditionalFormatting>
  <conditionalFormatting sqref="E10">
    <cfRule type="duplicateValues" dxfId="49" priority="35"/>
  </conditionalFormatting>
  <conditionalFormatting sqref="B17">
    <cfRule type="containsText" dxfId="48" priority="22" operator="containsText" text="Alto">
      <formula>NOT(ISERROR(SEARCH("Alto",B17)))</formula>
    </cfRule>
    <cfRule type="containsText" dxfId="47" priority="23" operator="containsText" text="Médio">
      <formula>NOT(ISERROR(SEARCH("Médio",B17)))</formula>
    </cfRule>
    <cfRule type="containsText" dxfId="46" priority="24" operator="containsText" text="Baixo">
      <formula>NOT(ISERROR(SEARCH("Baixo",B17)))</formula>
    </cfRule>
  </conditionalFormatting>
  <conditionalFormatting sqref="B17">
    <cfRule type="containsText" dxfId="45" priority="21" operator="containsText" text="Não Informado">
      <formula>NOT(ISERROR(SEARCH("Não Informado",B17)))</formula>
    </cfRule>
  </conditionalFormatting>
  <conditionalFormatting sqref="C17">
    <cfRule type="cellIs" dxfId="44" priority="16" operator="equal">
      <formula>"neutro"</formula>
    </cfRule>
    <cfRule type="cellIs" dxfId="43" priority="17" operator="equal">
      <formula>"favorável com ressalvas"</formula>
    </cfRule>
    <cfRule type="cellIs" dxfId="42" priority="18" operator="equal">
      <formula>"Favorável"</formula>
    </cfRule>
    <cfRule type="cellIs" dxfId="41" priority="19" operator="equal">
      <formula>"Contrário"</formula>
    </cfRule>
    <cfRule type="cellIs" dxfId="40" priority="20" operator="equal">
      <formula>"Não informado"</formula>
    </cfRule>
  </conditionalFormatting>
  <conditionalFormatting sqref="E17">
    <cfRule type="duplicateValues" dxfId="39" priority="25"/>
  </conditionalFormatting>
  <conditionalFormatting sqref="B3:B9">
    <cfRule type="containsText" dxfId="38" priority="12" operator="containsText" text="Alto">
      <formula>NOT(ISERROR(SEARCH("Alto",B3)))</formula>
    </cfRule>
    <cfRule type="containsText" dxfId="37" priority="13" operator="containsText" text="Médio">
      <formula>NOT(ISERROR(SEARCH("Médio",B3)))</formula>
    </cfRule>
    <cfRule type="containsText" dxfId="36" priority="14" operator="containsText" text="Baixo">
      <formula>NOT(ISERROR(SEARCH("Baixo",B3)))</formula>
    </cfRule>
  </conditionalFormatting>
  <conditionalFormatting sqref="B3:B9">
    <cfRule type="containsText" dxfId="35" priority="11" operator="containsText" text="Não Informado">
      <formula>NOT(ISERROR(SEARCH("Não Informado",B3)))</formula>
    </cfRule>
  </conditionalFormatting>
  <conditionalFormatting sqref="C3:C9">
    <cfRule type="cellIs" dxfId="34" priority="6" operator="equal">
      <formula>"neutro"</formula>
    </cfRule>
    <cfRule type="cellIs" dxfId="33" priority="7" operator="equal">
      <formula>"favorável com ressalvas"</formula>
    </cfRule>
    <cfRule type="cellIs" dxfId="32" priority="8" operator="equal">
      <formula>"Favorável"</formula>
    </cfRule>
    <cfRule type="cellIs" dxfId="31" priority="9" operator="equal">
      <formula>"Contrário"</formula>
    </cfRule>
    <cfRule type="cellIs" dxfId="30" priority="10" operator="equal">
      <formula>"Não informado"</formula>
    </cfRule>
  </conditionalFormatting>
  <conditionalFormatting sqref="E3">
    <cfRule type="duplicateValues" dxfId="29" priority="15"/>
  </conditionalFormatting>
  <conditionalFormatting sqref="E20:E65 E4:E7 E9 E12:E13">
    <cfRule type="duplicateValues" dxfId="28" priority="971"/>
  </conditionalFormatting>
  <conditionalFormatting sqref="C16">
    <cfRule type="cellIs" dxfId="27" priority="1" operator="equal">
      <formula>"neutro"</formula>
    </cfRule>
    <cfRule type="cellIs" dxfId="26" priority="2" operator="equal">
      <formula>"favorável com ressalvas"</formula>
    </cfRule>
    <cfRule type="cellIs" dxfId="25" priority="3" operator="equal">
      <formula>"Favorável"</formula>
    </cfRule>
    <cfRule type="cellIs" dxfId="24" priority="4" operator="equal">
      <formula>"Contrário"</formula>
    </cfRule>
    <cfRule type="cellIs" dxfId="23" priority="5" operator="equal">
      <formula>"Não informado"</formula>
    </cfRule>
  </conditionalFormatting>
  <hyperlinks>
    <hyperlink ref="E40" r:id="rId1" xr:uid="{D53B74EB-C1F8-4A6C-A0BA-F1904EFAC50C}"/>
    <hyperlink ref="E42" r:id="rId2" xr:uid="{7DEEBEFB-56AF-450A-8B8F-FD361461C85A}"/>
    <hyperlink ref="E55" r:id="rId3" xr:uid="{1BA673D4-199E-4D9A-B723-804732363339}"/>
    <hyperlink ref="E41" r:id="rId4" xr:uid="{FB6DEB44-A28A-4D59-AE1E-D5A42909D92A}"/>
    <hyperlink ref="E44" r:id="rId5" xr:uid="{1D4A98C0-DC9D-46E1-8911-3C6C3C1FEBA2}"/>
    <hyperlink ref="E10" r:id="rId6" xr:uid="{A23A9DF6-C858-48FD-B540-E0D74DDF1E76}"/>
    <hyperlink ref="E68" r:id="rId7" xr:uid="{64876D7F-4553-4A32-A004-A9D19F326786}"/>
    <hyperlink ref="E66" r:id="rId8" xr:uid="{465B92D0-FA47-44BF-9D75-8785734104DC}"/>
    <hyperlink ref="E65" r:id="rId9" xr:uid="{EAD47EFC-7535-4718-B5DB-C157BC4FE12C}"/>
    <hyperlink ref="E63" r:id="rId10" xr:uid="{286BBAAC-4422-4FEA-8BAF-550A190F20C0}"/>
    <hyperlink ref="E61" r:id="rId11" xr:uid="{D864ECDF-A8DC-41D8-860B-F5B72D27CDCE}"/>
    <hyperlink ref="E58" r:id="rId12" display="PL 3749/2004" xr:uid="{58904E97-11E2-4635-AFE3-EB04A86F907C}"/>
    <hyperlink ref="E24" r:id="rId13" xr:uid="{DAC5F8AE-26F1-4FAC-9397-C3E027CF1393}"/>
    <hyperlink ref="E67" r:id="rId14" xr:uid="{D7FD8DCF-7F46-4D82-AE5F-2FBCFEAD9EA8}"/>
    <hyperlink ref="E59" r:id="rId15" xr:uid="{A9F4CFB0-7E97-46D6-A286-AA6EFFB282F5}"/>
    <hyperlink ref="E3" r:id="rId16" xr:uid="{6A936FAC-BB25-41D4-8F44-6FE30C8ABDC7}"/>
    <hyperlink ref="E31" r:id="rId17" display="PL 8565/2017 (PLS 636/2015)" xr:uid="{ACB689E0-44A5-4A38-BCC1-91CF43D708A0}"/>
    <hyperlink ref="E32" r:id="rId18" xr:uid="{675853D6-581B-4F67-B1B2-184D45044F72}"/>
    <hyperlink ref="E64" r:id="rId19" xr:uid="{2B65AB9A-2B15-4C7A-B90A-5E898558C1AA}"/>
    <hyperlink ref="E6" r:id="rId20" display="http://www.camara.gov.br/proposicoesWeb/fichadetramitacao?idProposicao=2152715" xr:uid="{448D9AC3-9EFA-47CC-9417-7DDC66E75ABD}"/>
    <hyperlink ref="E23" r:id="rId21" xr:uid="{BE1371B5-F344-4C25-88B5-4011AC2687D3}"/>
    <hyperlink ref="E25" r:id="rId22" xr:uid="{62990EAD-19BC-44E4-8EE8-E1C4EDDBCB00}"/>
    <hyperlink ref="E34" r:id="rId23" xr:uid="{0652CD6B-F49B-4452-BF52-2CBEAA4BFAD2}"/>
    <hyperlink ref="E5" r:id="rId24" xr:uid="{30EC819C-0747-4664-9097-CFBBB183D798}"/>
    <hyperlink ref="E52" r:id="rId25" xr:uid="{33978A09-34A1-4939-BC22-DC3808E43578}"/>
    <hyperlink ref="E53" r:id="rId26" xr:uid="{83868605-8B40-43F4-9101-B96358379E82}"/>
    <hyperlink ref="E60" r:id="rId27" xr:uid="{A9740034-C140-4E1C-A24C-0530206431C6}"/>
    <hyperlink ref="E14" r:id="rId28" xr:uid="{2A828A7D-C9B8-4B94-BA5B-1628FF4984F7}"/>
    <hyperlink ref="E48" r:id="rId29" xr:uid="{B2C4D1AC-0809-47CA-97EC-8C1C4DAFC95C}"/>
    <hyperlink ref="E56" r:id="rId30" xr:uid="{FCEFE2F2-0D28-4E54-B6E8-144E338F8CE1}"/>
    <hyperlink ref="E54" r:id="rId31" xr:uid="{16DB98F5-6644-4945-872E-8D60860681E0}"/>
    <hyperlink ref="E57" r:id="rId32" xr:uid="{9BCDF0DE-38AF-4F8F-8143-CC5A3E46E767}"/>
    <hyperlink ref="E62" r:id="rId33" xr:uid="{58D5571B-1660-44F9-BF7D-97A6D1609546}"/>
    <hyperlink ref="E38" r:id="rId34" xr:uid="{900960F5-0C0D-45E3-B676-65468E114C49}"/>
    <hyperlink ref="E7" r:id="rId35" xr:uid="{ACB49BC2-E8A3-47F2-9988-B337163B7659}"/>
    <hyperlink ref="E36" r:id="rId36" xr:uid="{960EF4B4-520D-4F7D-884A-3DFB7070680D}"/>
    <hyperlink ref="E37" r:id="rId37" xr:uid="{96E23C6C-7E9E-483F-BC71-E52DF9DE086E}"/>
    <hyperlink ref="E18" r:id="rId38" xr:uid="{C69CCB3C-4C20-4022-87F0-AE9190B88EF2}"/>
    <hyperlink ref="E16" r:id="rId39" xr:uid="{3AB5C022-860C-4F59-AE49-27C7A366C029}"/>
    <hyperlink ref="E20" r:id="rId40" xr:uid="{C556707E-8EE1-46AC-A19B-0C00428D4F87}"/>
    <hyperlink ref="E39" r:id="rId41" xr:uid="{7ADD3C7A-B93D-45E2-A211-502F11F7F42B}"/>
    <hyperlink ref="E21" r:id="rId42" display="https://www.camara.leg.br/proposicoesWeb/fichadetramitacao?idProposicao=2259304" xr:uid="{F9372D89-F514-48C5-98C3-183BF05B8291}"/>
    <hyperlink ref="E29" r:id="rId43" display="https://www.camara.leg.br/proposicoesWeb/fichadetramitacao?idProposicao=2259965" xr:uid="{2AB65291-EC2A-47EF-8DF9-9E1829E71CF6}"/>
    <hyperlink ref="E45" r:id="rId44" display="https://www.camara.leg.br/proposicoesWeb/fichadetramitacao?idProposicao=2260528" xr:uid="{2104603E-0723-4476-97E7-572D2545BFF0}"/>
    <hyperlink ref="E51" r:id="rId45" xr:uid="{BD67BEC8-19D2-4642-89CE-3BE1C692D976}"/>
    <hyperlink ref="E50" r:id="rId46" xr:uid="{8D842E1A-565C-4793-97EE-4F635EED7DEA}"/>
    <hyperlink ref="E49" r:id="rId47" xr:uid="{A28D11DD-1B68-4384-9466-4CFADEC37DD5}"/>
    <hyperlink ref="E43" r:id="rId48" xr:uid="{0A56E43A-0AA3-42F3-BC2D-4676FA36BD53}"/>
    <hyperlink ref="E13" r:id="rId49" display="https://www.camara.leg.br/proposicoesWeb/fichadetramitacao?idProposicao=2267065" xr:uid="{040F0873-54F9-493D-8984-804C2736AE21}"/>
    <hyperlink ref="E9" r:id="rId50" display="https://www.camara.leg.br/proposicoesWeb/fichadetramitacao?idProposicao=2267861" xr:uid="{B3FEA466-EBD8-46C9-B304-46C1ADE59B05}"/>
    <hyperlink ref="E28" r:id="rId51" display="https://www.camara.leg.br/proposicoesWeb/fichadetramitacao?idProposicao=2268086" xr:uid="{0262DCB3-F3FB-4106-88FF-CBD8612D27CE}"/>
    <hyperlink ref="G53" r:id="rId52" display="Apensado ao PL 4195/2012" xr:uid="{3A2E171D-583E-4768-AE7A-39D9B5817AB4}"/>
    <hyperlink ref="G5" r:id="rId53" display="Apense-se à(ao) PL-8541/2017." xr:uid="{F7B4FD41-AB5A-42C1-BC35-BD62028A277A}"/>
    <hyperlink ref="G37" r:id="rId54" display="Apensado ao PL 4195/2012" xr:uid="{8C001B44-5773-4CA3-B05C-15C69CD1BCAE}"/>
    <hyperlink ref="G43" r:id="rId55" display="Apensado ao PL 6736/2016" xr:uid="{A9E3AEED-CA77-4323-9792-BEE56D02C2DC}"/>
    <hyperlink ref="G21" r:id="rId56" display="Apensado ao PL 10695/2018" xr:uid="{200BD53C-ED35-4397-BB5F-7AB46E050F47}"/>
    <hyperlink ref="G29" r:id="rId57" display="Apensado ao PL 1228/2020" xr:uid="{E3B7A12B-C02D-4D60-B421-6B5D718E9F45}"/>
    <hyperlink ref="G18" r:id="rId58" display="Apensado ao PL 2583/2020" xr:uid="{3E2EBB6D-BC07-4A57-8802-DBFD390342C9}"/>
    <hyperlink ref="E8" r:id="rId59" display="https://www.camara.leg.br/proposicoesWeb/fichadetramitacao?idProposicao=2270917" xr:uid="{BDFD6D59-8A50-4A2F-A8A2-45B325A0F3A5}"/>
    <hyperlink ref="E47" r:id="rId60" display="https://www25.senado.leg.br/web/atividade/materias/-/materia/147203" xr:uid="{D8295130-24AE-42FE-AEC2-F0446005B27B}"/>
    <hyperlink ref="E46" r:id="rId61" display="https://www25.senado.leg.br/web/atividade/materias/-/materia/147235" xr:uid="{742ABE6A-DDED-44FC-9147-85224F5AD0DD}"/>
    <hyperlink ref="E22" r:id="rId62" display="https://www25.senado.leg.br/web/atividade/materias/-/materia/146675" xr:uid="{55AD6771-081D-4D2C-9AC8-F1720C2A3CA2}"/>
    <hyperlink ref="T18" r:id="rId63" display="https://www.camara.leg.br/proposicoesWeb/fichadetramitacao?idProposicao=2252295&amp;ord=1" xr:uid="{9E7B6600-E1CF-4CB1-AB52-8A50E99E9E30}"/>
    <hyperlink ref="T5" r:id="rId64" display="https://www.camara.leg.br/proposicoesWeb/fichadetramitacao?idProposicao=2150996&amp;ord=1" xr:uid="{9CB75869-3A84-4369-8CC6-9A424CF2385F}"/>
    <hyperlink ref="T6" r:id="rId65" display="https://www.camara.leg.br/proposicoesWeb/fichadetramitacao?idProposicao=2150996&amp;ord=1" xr:uid="{6510300A-09B2-4938-A3B6-0418CAD3A5C3}"/>
    <hyperlink ref="T29" r:id="rId66" display="https://www.camara.leg.br/proposicoesWeb/fichadetramitacao?idProposicao=346504&amp;ord=1" xr:uid="{B25E38F7-2D38-47B4-8EA5-9653675B30D2}"/>
    <hyperlink ref="E4" r:id="rId67" xr:uid="{AB52E1A4-475C-4761-8CAE-52704ABCFCB8}"/>
    <hyperlink ref="E33" r:id="rId68" xr:uid="{15188EF2-CF5C-47DD-8A25-A34E8F0F45BA}"/>
    <hyperlink ref="P36" r:id="rId69" xr:uid="{92EA215A-C6E6-4D56-A9C5-A3F39BE37A56}"/>
    <hyperlink ref="E30" r:id="rId70" xr:uid="{F51D513F-6EAD-4B63-A098-AE93DC7D1A4A}"/>
    <hyperlink ref="G6" r:id="rId71" display="Apense-se à(ao) PL-8541/2017." xr:uid="{445D31C2-CE9A-46F4-A104-C2AE5BD22005}"/>
    <hyperlink ref="G4" r:id="rId72" display="https://www.camara.leg.br/proposicoesWeb/fichadetramitacao?idProposicao=2195611&amp;ord=1" xr:uid="{7D51A361-455D-477E-852E-61A1FD52EC06}"/>
    <hyperlink ref="T4" r:id="rId73" display="https://www.camara.leg.br/proposicoesWeb/fichadetramitacao?idProposicao=2170712&amp;ord=1" xr:uid="{F47E0EE5-7EBD-4C2C-A44E-F8B327AA117C}"/>
    <hyperlink ref="T43" r:id="rId74" display="https://www.camara.leg.br/proposicoesWeb/fichadetramitacao?idProposicao=353982&amp;ord=1" xr:uid="{70BEA464-E51F-4DF4-AF28-942D399EE8D6}"/>
    <hyperlink ref="E35" r:id="rId75" xr:uid="{FB6B3B61-5F55-4796-9FEF-50DFE89161FA}"/>
    <hyperlink ref="E19" r:id="rId76" xr:uid="{7F620076-400E-4C8D-B803-EDBF6C4C5F4E}"/>
    <hyperlink ref="E17" r:id="rId77" xr:uid="{83B530D1-5837-45DF-91D5-8F5D4335B8A1}"/>
    <hyperlink ref="E15" r:id="rId78" xr:uid="{BD87AE33-48A9-4970-B3C9-D195F7788CFC}"/>
    <hyperlink ref="E27" r:id="rId79" xr:uid="{FD269273-9E7B-4D96-B9CA-D8B64D093EB7}"/>
    <hyperlink ref="E11" r:id="rId80" display="https://www.camara.leg.br/proposicoesWeb/fichadetramitacao?idProposicao=2259978" xr:uid="{84B7B33C-DF8C-47AF-B15A-183EAA4CF233}"/>
    <hyperlink ref="E26" r:id="rId81" xr:uid="{A225EF6C-B32D-45B7-978B-76043C67E03F}"/>
    <hyperlink ref="E12" r:id="rId82" xr:uid="{C41F2656-361E-499B-879B-883B9F441180}"/>
  </hyperlinks>
  <pageMargins left="0.7" right="0.7" top="0.75" bottom="0.75" header="0.3" footer="0.3"/>
  <pageSetup orientation="portrait" horizontalDpi="4294967295" verticalDpi="4294967295" r:id="rId83"/>
  <drawing r:id="rId84"/>
  <tableParts count="1">
    <tablePart r:id="rId8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68"/>
  <sheetViews>
    <sheetView zoomScale="80" zoomScaleNormal="80" workbookViewId="0">
      <selection activeCell="F12" sqref="F12"/>
    </sheetView>
  </sheetViews>
  <sheetFormatPr defaultColWidth="9.28515625" defaultRowHeight="15" x14ac:dyDescent="0.25"/>
  <cols>
    <col min="1" max="1" width="36.42578125" bestFit="1" customWidth="1"/>
    <col min="2" max="9" width="9.28515625" customWidth="1"/>
    <col min="10" max="10" width="31.7109375" bestFit="1" customWidth="1"/>
    <col min="11" max="11" width="23.42578125" bestFit="1" customWidth="1"/>
    <col min="12" max="12" width="23.28515625" customWidth="1"/>
    <col min="13" max="13" width="9.28515625" customWidth="1"/>
    <col min="14" max="14" width="43.28515625" customWidth="1"/>
    <col min="16" max="16" width="9.28515625" style="4"/>
    <col min="18" max="18" width="27.28515625" bestFit="1" customWidth="1"/>
  </cols>
  <sheetData>
    <row r="1" spans="1:40" x14ac:dyDescent="0.25">
      <c r="N1" t="s">
        <v>61</v>
      </c>
    </row>
    <row r="2" spans="1:40" x14ac:dyDescent="0.25">
      <c r="A2" s="3" t="s">
        <v>1</v>
      </c>
      <c r="B2" s="3" t="s">
        <v>15</v>
      </c>
      <c r="C2" s="3" t="s">
        <v>16</v>
      </c>
      <c r="D2" s="3" t="s">
        <v>66</v>
      </c>
      <c r="E2" s="3" t="s">
        <v>25</v>
      </c>
      <c r="F2" s="3" t="s">
        <v>26</v>
      </c>
      <c r="G2" s="3" t="s">
        <v>11</v>
      </c>
      <c r="H2" s="3" t="s">
        <v>63</v>
      </c>
      <c r="I2" s="3" t="s">
        <v>64</v>
      </c>
      <c r="J2" s="3" t="s">
        <v>59</v>
      </c>
      <c r="K2" t="s">
        <v>62</v>
      </c>
    </row>
    <row r="3" spans="1:40" x14ac:dyDescent="0.25">
      <c r="A3" t="s">
        <v>154</v>
      </c>
      <c r="B3" t="s">
        <v>17</v>
      </c>
      <c r="C3" t="s">
        <v>24</v>
      </c>
      <c r="D3" t="s">
        <v>67</v>
      </c>
      <c r="E3" t="s">
        <v>46</v>
      </c>
      <c r="F3" t="s">
        <v>5</v>
      </c>
      <c r="G3" t="s">
        <v>131</v>
      </c>
      <c r="H3" t="s">
        <v>88</v>
      </c>
      <c r="I3" t="s">
        <v>53</v>
      </c>
      <c r="J3" s="1">
        <v>44278</v>
      </c>
      <c r="K3" s="10">
        <v>1</v>
      </c>
      <c r="N3" s="5" t="s">
        <v>71</v>
      </c>
      <c r="O3" s="5"/>
      <c r="P3" s="6"/>
      <c r="R3" s="5" t="s">
        <v>72</v>
      </c>
      <c r="S3" s="5"/>
      <c r="T3" s="6"/>
      <c r="V3" s="5" t="s">
        <v>76</v>
      </c>
      <c r="W3" s="5"/>
      <c r="X3" s="6"/>
      <c r="Z3" s="5" t="s">
        <v>77</v>
      </c>
      <c r="AA3" s="5"/>
      <c r="AB3" s="6"/>
      <c r="AD3" s="5" t="s">
        <v>78</v>
      </c>
      <c r="AE3" s="5"/>
      <c r="AF3" s="6"/>
      <c r="AH3" s="5" t="s">
        <v>79</v>
      </c>
      <c r="AI3" s="5"/>
      <c r="AJ3" s="6"/>
      <c r="AL3" s="5" t="s">
        <v>80</v>
      </c>
      <c r="AM3" s="5"/>
      <c r="AN3" s="6"/>
    </row>
    <row r="4" spans="1:40" x14ac:dyDescent="0.25">
      <c r="A4" t="s">
        <v>154</v>
      </c>
      <c r="B4" t="s">
        <v>17</v>
      </c>
      <c r="C4" t="s">
        <v>24</v>
      </c>
      <c r="D4" t="s">
        <v>67</v>
      </c>
      <c r="E4" t="s">
        <v>47</v>
      </c>
      <c r="F4" t="s">
        <v>38</v>
      </c>
      <c r="G4" t="s">
        <v>106</v>
      </c>
      <c r="H4" t="s">
        <v>100</v>
      </c>
      <c r="I4" t="s">
        <v>5</v>
      </c>
      <c r="J4" s="1">
        <v>44629</v>
      </c>
      <c r="K4" s="10">
        <v>1</v>
      </c>
      <c r="N4" s="7" t="s">
        <v>156</v>
      </c>
      <c r="O4" s="7">
        <f>SUMIF(A:A,N4,K:K)</f>
        <v>0</v>
      </c>
      <c r="P4" s="8">
        <f>O4/SUM($O$4:$O$28)</f>
        <v>0</v>
      </c>
      <c r="R4" s="7" t="s">
        <v>17</v>
      </c>
      <c r="S4" s="7">
        <f>SUMIF(B:B,R4,K:K)</f>
        <v>11</v>
      </c>
      <c r="T4" s="8">
        <f>S4/SUM($S$4:$S$7)</f>
        <v>0.16666666666666666</v>
      </c>
      <c r="V4" s="7" t="s">
        <v>33</v>
      </c>
      <c r="W4" s="7">
        <f>SUMIF(E:E,V4,K:K)</f>
        <v>9</v>
      </c>
      <c r="X4" s="8">
        <f>W4/SUM($W$4:$W$41)</f>
        <v>0.13846153846153847</v>
      </c>
      <c r="Z4" s="7" t="s">
        <v>65</v>
      </c>
      <c r="AA4" s="7">
        <f>SUMIF(F:F,Z4,K:K)</f>
        <v>1</v>
      </c>
      <c r="AB4" s="8">
        <f>AA4/SUM($AA$4:$AA$31)</f>
        <v>1.5384615384615385E-2</v>
      </c>
      <c r="AD4" s="7" t="s">
        <v>130</v>
      </c>
      <c r="AE4" s="7">
        <f t="shared" ref="AE4:AE23" si="0">SUMIF(G:G,AD4,K:K)</f>
        <v>1</v>
      </c>
      <c r="AF4" s="8">
        <f>AE4/SUM($AE$4:$AE$29)</f>
        <v>1.5625E-2</v>
      </c>
      <c r="AH4" s="7" t="s">
        <v>33</v>
      </c>
      <c r="AI4" s="7">
        <f>SUMIF(H:H,AH4,K:K)</f>
        <v>0</v>
      </c>
      <c r="AJ4" s="8">
        <f>AI4/SUM($AI$4:$AI$43)</f>
        <v>0</v>
      </c>
      <c r="AL4" s="7" t="s">
        <v>65</v>
      </c>
      <c r="AM4" s="7">
        <f>SUMIF(I:I,AL4,K:K)</f>
        <v>1</v>
      </c>
      <c r="AN4" s="8">
        <f>AM4/SUM($AM$4:$AM$31)</f>
        <v>1.5151515151515152E-2</v>
      </c>
    </row>
    <row r="5" spans="1:40" x14ac:dyDescent="0.25">
      <c r="A5" t="s">
        <v>154</v>
      </c>
      <c r="B5" t="s">
        <v>17</v>
      </c>
      <c r="C5" t="s">
        <v>24</v>
      </c>
      <c r="D5" t="s">
        <v>67</v>
      </c>
      <c r="E5" t="s">
        <v>86</v>
      </c>
      <c r="F5" t="s">
        <v>39</v>
      </c>
      <c r="G5" t="s">
        <v>4</v>
      </c>
      <c r="H5" t="s">
        <v>14</v>
      </c>
      <c r="I5" t="s">
        <v>14</v>
      </c>
      <c r="J5" s="1">
        <v>41449</v>
      </c>
      <c r="K5" s="10">
        <v>1</v>
      </c>
      <c r="N5" s="7" t="s">
        <v>157</v>
      </c>
      <c r="O5" s="7">
        <f>SUMIF(A:A,N5,K:K)</f>
        <v>1</v>
      </c>
      <c r="P5" s="8">
        <f t="shared" ref="P5:P29" si="1">O5/SUM($O$4:$O$28)</f>
        <v>1.6129032258064516E-2</v>
      </c>
      <c r="R5" s="7" t="s">
        <v>18</v>
      </c>
      <c r="S5" s="7">
        <f t="shared" ref="S5:S7" si="2">SUMIF(B:B,R5,K:K)</f>
        <v>31</v>
      </c>
      <c r="T5" s="8">
        <f t="shared" ref="T5:T7" si="3">S5/SUM($S$4:$S$7)</f>
        <v>0.46969696969696972</v>
      </c>
      <c r="V5" s="7" t="s">
        <v>86</v>
      </c>
      <c r="W5" s="7">
        <f t="shared" ref="W5:W39" si="4">SUMIF(E:E,V5,K:K)</f>
        <v>3</v>
      </c>
      <c r="X5" s="8">
        <f t="shared" ref="X5:X41" si="5">W5/SUM($W$4:$W$41)</f>
        <v>4.6153846153846156E-2</v>
      </c>
      <c r="Z5" s="7" t="s">
        <v>81</v>
      </c>
      <c r="AA5" s="7">
        <f t="shared" ref="AA5:AA31" si="6">SUMIF(F:F,Z5,K:K)</f>
        <v>0</v>
      </c>
      <c r="AB5" s="8">
        <f t="shared" ref="AB5:AB31" si="7">AA5/SUM($AA$4:$AA$31)</f>
        <v>0</v>
      </c>
      <c r="AD5" s="7" t="s">
        <v>115</v>
      </c>
      <c r="AE5" s="7">
        <f t="shared" si="0"/>
        <v>10</v>
      </c>
      <c r="AF5" s="8">
        <f t="shared" ref="AF5:AF30" si="8">AE5/SUM($AE$4:$AE$29)</f>
        <v>0.15625</v>
      </c>
      <c r="AH5" s="7" t="s">
        <v>86</v>
      </c>
      <c r="AI5" s="7">
        <f t="shared" ref="AI5:AI29" si="9">SUMIF(H:H,AH5,K:K)</f>
        <v>0</v>
      </c>
      <c r="AJ5" s="8">
        <f t="shared" ref="AJ5:AJ41" si="10">AI5/SUM($AI$4:$AI$41)</f>
        <v>0</v>
      </c>
      <c r="AL5" s="7" t="s">
        <v>81</v>
      </c>
      <c r="AM5" s="7">
        <f t="shared" ref="AM5:AM29" si="11">SUMIF(I:I,AL5,K:K)</f>
        <v>0</v>
      </c>
      <c r="AN5" s="8">
        <f t="shared" ref="AN5:AN31" si="12">AM5/SUM($AM$4:$AM$31)</f>
        <v>0</v>
      </c>
    </row>
    <row r="6" spans="1:40" x14ac:dyDescent="0.25">
      <c r="A6" t="s">
        <v>154</v>
      </c>
      <c r="B6" t="s">
        <v>17</v>
      </c>
      <c r="C6" t="s">
        <v>301</v>
      </c>
      <c r="D6" t="s">
        <v>67</v>
      </c>
      <c r="E6" t="s">
        <v>33</v>
      </c>
      <c r="F6" t="s">
        <v>35</v>
      </c>
      <c r="G6" t="s">
        <v>115</v>
      </c>
      <c r="H6" t="s">
        <v>14</v>
      </c>
      <c r="I6" t="s">
        <v>14</v>
      </c>
      <c r="J6" s="1">
        <v>35170</v>
      </c>
      <c r="K6" s="10">
        <v>1</v>
      </c>
      <c r="N6" s="7" t="s">
        <v>172</v>
      </c>
      <c r="O6" s="7">
        <f t="shared" ref="O6:O23" si="13">SUMIF(A:A,N6,K:K)</f>
        <v>2</v>
      </c>
      <c r="P6" s="8">
        <f t="shared" si="1"/>
        <v>3.2258064516129031E-2</v>
      </c>
      <c r="R6" s="7" t="s">
        <v>19</v>
      </c>
      <c r="S6" s="7">
        <f t="shared" si="2"/>
        <v>9</v>
      </c>
      <c r="T6" s="8">
        <f t="shared" si="3"/>
        <v>0.13636363636363635</v>
      </c>
      <c r="V6" s="7" t="s">
        <v>41</v>
      </c>
      <c r="W6" s="7">
        <f t="shared" si="4"/>
        <v>7</v>
      </c>
      <c r="X6" s="8">
        <f t="shared" si="5"/>
        <v>0.1076923076923077</v>
      </c>
      <c r="Z6" s="7" t="s">
        <v>34</v>
      </c>
      <c r="AA6" s="7">
        <f t="shared" si="6"/>
        <v>2</v>
      </c>
      <c r="AB6" s="8">
        <f t="shared" si="7"/>
        <v>3.0769230769230771E-2</v>
      </c>
      <c r="AD6" s="7" t="s">
        <v>9</v>
      </c>
      <c r="AE6" s="7">
        <f t="shared" si="0"/>
        <v>0</v>
      </c>
      <c r="AF6" s="8">
        <f t="shared" si="8"/>
        <v>0</v>
      </c>
      <c r="AH6" s="7" t="s">
        <v>41</v>
      </c>
      <c r="AI6" s="7">
        <f t="shared" si="9"/>
        <v>2</v>
      </c>
      <c r="AJ6" s="8">
        <f t="shared" si="10"/>
        <v>3.125E-2</v>
      </c>
      <c r="AL6" s="7" t="s">
        <v>34</v>
      </c>
      <c r="AM6" s="7">
        <f t="shared" si="11"/>
        <v>0</v>
      </c>
      <c r="AN6" s="8">
        <f t="shared" si="12"/>
        <v>0</v>
      </c>
    </row>
    <row r="7" spans="1:40" x14ac:dyDescent="0.25">
      <c r="A7" t="s">
        <v>154</v>
      </c>
      <c r="B7" t="s">
        <v>17</v>
      </c>
      <c r="C7" t="s">
        <v>301</v>
      </c>
      <c r="D7" t="s">
        <v>67</v>
      </c>
      <c r="E7" t="s">
        <v>41</v>
      </c>
      <c r="F7" t="s">
        <v>52</v>
      </c>
      <c r="G7" t="s">
        <v>106</v>
      </c>
      <c r="H7" t="s">
        <v>100</v>
      </c>
      <c r="I7" t="s">
        <v>5</v>
      </c>
      <c r="J7" s="1">
        <v>44692</v>
      </c>
      <c r="K7" s="10">
        <v>1</v>
      </c>
      <c r="N7" s="7" t="s">
        <v>170</v>
      </c>
      <c r="O7" s="7">
        <f>SUMIF(A:A,N7,K:K)</f>
        <v>1</v>
      </c>
      <c r="P7" s="8">
        <f t="shared" si="1"/>
        <v>1.6129032258064516E-2</v>
      </c>
      <c r="R7" s="7" t="s">
        <v>73</v>
      </c>
      <c r="S7" s="7">
        <f t="shared" si="2"/>
        <v>15</v>
      </c>
      <c r="T7" s="8">
        <f t="shared" si="3"/>
        <v>0.22727272727272727</v>
      </c>
      <c r="V7" s="7" t="s">
        <v>47</v>
      </c>
      <c r="W7" s="7">
        <f t="shared" si="4"/>
        <v>7</v>
      </c>
      <c r="X7" s="8">
        <f t="shared" si="5"/>
        <v>0.1076923076923077</v>
      </c>
      <c r="Z7" s="7" t="s">
        <v>31</v>
      </c>
      <c r="AA7" s="7">
        <f t="shared" si="6"/>
        <v>0</v>
      </c>
      <c r="AB7" s="8">
        <f t="shared" si="7"/>
        <v>0</v>
      </c>
      <c r="AD7" s="7" t="s">
        <v>113</v>
      </c>
      <c r="AE7" s="7">
        <f t="shared" si="0"/>
        <v>10</v>
      </c>
      <c r="AF7" s="8">
        <f t="shared" si="8"/>
        <v>0.15625</v>
      </c>
      <c r="AH7" s="7" t="s">
        <v>47</v>
      </c>
      <c r="AI7" s="7">
        <f t="shared" si="9"/>
        <v>4</v>
      </c>
      <c r="AJ7" s="8">
        <f t="shared" si="10"/>
        <v>6.25E-2</v>
      </c>
      <c r="AL7" s="7" t="s">
        <v>31</v>
      </c>
      <c r="AM7" s="7">
        <f t="shared" si="11"/>
        <v>0</v>
      </c>
      <c r="AN7" s="8">
        <f t="shared" si="12"/>
        <v>0</v>
      </c>
    </row>
    <row r="8" spans="1:40" x14ac:dyDescent="0.25">
      <c r="A8" t="s">
        <v>154</v>
      </c>
      <c r="B8" t="s">
        <v>18</v>
      </c>
      <c r="C8" t="s">
        <v>24</v>
      </c>
      <c r="D8" t="s">
        <v>67</v>
      </c>
      <c r="E8" t="s">
        <v>33</v>
      </c>
      <c r="F8" t="s">
        <v>48</v>
      </c>
      <c r="G8" t="s">
        <v>130</v>
      </c>
      <c r="H8" t="s">
        <v>36</v>
      </c>
      <c r="I8" t="s">
        <v>55</v>
      </c>
      <c r="J8" s="1">
        <v>44175</v>
      </c>
      <c r="K8" s="10">
        <v>1</v>
      </c>
      <c r="N8" s="7" t="s">
        <v>165</v>
      </c>
      <c r="O8" s="7">
        <f t="shared" si="13"/>
        <v>0</v>
      </c>
      <c r="P8" s="8">
        <f t="shared" si="1"/>
        <v>0</v>
      </c>
      <c r="S8" s="65"/>
      <c r="T8" s="67"/>
      <c r="V8" s="7" t="s">
        <v>28</v>
      </c>
      <c r="W8" s="7">
        <f t="shared" si="4"/>
        <v>4</v>
      </c>
      <c r="X8" s="8">
        <f t="shared" si="5"/>
        <v>6.1538461538461542E-2</v>
      </c>
      <c r="Z8" s="7" t="s">
        <v>39</v>
      </c>
      <c r="AA8" s="7">
        <f t="shared" si="6"/>
        <v>5</v>
      </c>
      <c r="AB8" s="8">
        <f t="shared" si="7"/>
        <v>7.6923076923076927E-2</v>
      </c>
      <c r="AD8" s="7" t="s">
        <v>109</v>
      </c>
      <c r="AE8" s="7">
        <f t="shared" si="0"/>
        <v>0</v>
      </c>
      <c r="AF8" s="8">
        <f t="shared" si="8"/>
        <v>0</v>
      </c>
      <c r="AH8" s="7" t="s">
        <v>28</v>
      </c>
      <c r="AI8" s="7">
        <f t="shared" si="9"/>
        <v>5</v>
      </c>
      <c r="AJ8" s="8">
        <f t="shared" si="10"/>
        <v>7.8125E-2</v>
      </c>
      <c r="AL8" s="7" t="s">
        <v>39</v>
      </c>
      <c r="AM8" s="7">
        <f t="shared" si="11"/>
        <v>0</v>
      </c>
      <c r="AN8" s="8">
        <f t="shared" si="12"/>
        <v>0</v>
      </c>
    </row>
    <row r="9" spans="1:40" x14ac:dyDescent="0.25">
      <c r="A9" t="s">
        <v>154</v>
      </c>
      <c r="B9" t="s">
        <v>18</v>
      </c>
      <c r="C9" t="s">
        <v>24</v>
      </c>
      <c r="D9" t="s">
        <v>67</v>
      </c>
      <c r="E9" t="s">
        <v>41</v>
      </c>
      <c r="F9" t="s">
        <v>29</v>
      </c>
      <c r="G9" t="s">
        <v>3</v>
      </c>
      <c r="H9" t="s">
        <v>41</v>
      </c>
      <c r="I9" t="s">
        <v>53</v>
      </c>
      <c r="J9" s="1">
        <v>43789</v>
      </c>
      <c r="K9" s="10">
        <v>1</v>
      </c>
      <c r="N9" s="7" t="s">
        <v>315</v>
      </c>
      <c r="O9" s="7">
        <f t="shared" si="13"/>
        <v>1</v>
      </c>
      <c r="P9" s="8">
        <f t="shared" si="1"/>
        <v>1.6129032258064516E-2</v>
      </c>
      <c r="R9" s="5" t="s">
        <v>74</v>
      </c>
      <c r="S9" s="5"/>
      <c r="T9" s="6"/>
      <c r="V9" s="7" t="s">
        <v>51</v>
      </c>
      <c r="W9" s="7">
        <f t="shared" si="4"/>
        <v>0</v>
      </c>
      <c r="X9" s="8">
        <f t="shared" si="5"/>
        <v>0</v>
      </c>
      <c r="Z9" s="7" t="s">
        <v>29</v>
      </c>
      <c r="AA9" s="7">
        <f t="shared" si="6"/>
        <v>5</v>
      </c>
      <c r="AB9" s="8">
        <f t="shared" si="7"/>
        <v>7.6923076923076927E-2</v>
      </c>
      <c r="AD9" s="7" t="s">
        <v>106</v>
      </c>
      <c r="AE9" s="7">
        <f t="shared" si="0"/>
        <v>7</v>
      </c>
      <c r="AF9" s="8">
        <f t="shared" si="8"/>
        <v>0.109375</v>
      </c>
      <c r="AH9" s="7" t="s">
        <v>51</v>
      </c>
      <c r="AI9" s="7">
        <f t="shared" si="9"/>
        <v>0</v>
      </c>
      <c r="AJ9" s="8">
        <f t="shared" si="10"/>
        <v>0</v>
      </c>
      <c r="AL9" s="7" t="s">
        <v>29</v>
      </c>
      <c r="AM9" s="7">
        <f t="shared" si="11"/>
        <v>1</v>
      </c>
      <c r="AN9" s="8">
        <f t="shared" si="12"/>
        <v>1.5151515151515152E-2</v>
      </c>
    </row>
    <row r="10" spans="1:40" x14ac:dyDescent="0.25">
      <c r="A10" t="s">
        <v>154</v>
      </c>
      <c r="B10" t="s">
        <v>18</v>
      </c>
      <c r="C10" t="s">
        <v>24</v>
      </c>
      <c r="D10" t="s">
        <v>67</v>
      </c>
      <c r="E10" t="s">
        <v>40</v>
      </c>
      <c r="F10" t="s">
        <v>38</v>
      </c>
      <c r="G10" t="s">
        <v>113</v>
      </c>
      <c r="H10" t="s">
        <v>14</v>
      </c>
      <c r="I10" t="s">
        <v>14</v>
      </c>
      <c r="J10" s="1">
        <v>43710</v>
      </c>
      <c r="K10" s="10">
        <v>1</v>
      </c>
      <c r="N10" s="7" t="s">
        <v>167</v>
      </c>
      <c r="O10" s="7">
        <f t="shared" si="13"/>
        <v>1</v>
      </c>
      <c r="P10" s="8">
        <f t="shared" si="1"/>
        <v>1.6129032258064516E-2</v>
      </c>
      <c r="R10" s="7" t="s">
        <v>22</v>
      </c>
      <c r="S10" s="7">
        <f>SUMIF(C:C,R10,K:K)</f>
        <v>13</v>
      </c>
      <c r="T10" s="8">
        <f t="shared" ref="T10:T16" si="14">S10/SUM($S$10:$S$15)</f>
        <v>0.19696969696969696</v>
      </c>
      <c r="V10" s="7" t="s">
        <v>36</v>
      </c>
      <c r="W10" s="7">
        <f t="shared" si="4"/>
        <v>1</v>
      </c>
      <c r="X10" s="8">
        <f t="shared" si="5"/>
        <v>1.5384615384615385E-2</v>
      </c>
      <c r="Z10" s="7" t="s">
        <v>55</v>
      </c>
      <c r="AA10" s="7">
        <f t="shared" si="6"/>
        <v>3</v>
      </c>
      <c r="AB10" s="8">
        <f t="shared" si="7"/>
        <v>4.6153846153846156E-2</v>
      </c>
      <c r="AD10" s="7" t="s">
        <v>10</v>
      </c>
      <c r="AE10" s="7">
        <f t="shared" si="0"/>
        <v>1</v>
      </c>
      <c r="AF10" s="8">
        <f t="shared" si="8"/>
        <v>1.5625E-2</v>
      </c>
      <c r="AH10" s="7" t="s">
        <v>36</v>
      </c>
      <c r="AI10" s="7">
        <f t="shared" si="9"/>
        <v>1</v>
      </c>
      <c r="AJ10" s="8">
        <f t="shared" si="10"/>
        <v>1.5625E-2</v>
      </c>
      <c r="AL10" s="7" t="s">
        <v>55</v>
      </c>
      <c r="AM10" s="7">
        <f t="shared" si="11"/>
        <v>2</v>
      </c>
      <c r="AN10" s="8">
        <f t="shared" si="12"/>
        <v>3.0303030303030304E-2</v>
      </c>
    </row>
    <row r="11" spans="1:40" x14ac:dyDescent="0.25">
      <c r="A11" t="s">
        <v>154</v>
      </c>
      <c r="B11" t="s">
        <v>18</v>
      </c>
      <c r="C11" t="s">
        <v>24</v>
      </c>
      <c r="D11" t="s">
        <v>67</v>
      </c>
      <c r="E11" t="s">
        <v>40</v>
      </c>
      <c r="F11" t="s">
        <v>5</v>
      </c>
      <c r="G11" t="s">
        <v>115</v>
      </c>
      <c r="H11" t="s">
        <v>14</v>
      </c>
      <c r="I11" t="s">
        <v>14</v>
      </c>
      <c r="J11" s="1">
        <v>43761</v>
      </c>
      <c r="K11" s="10">
        <v>1</v>
      </c>
      <c r="N11" s="7" t="s">
        <v>166</v>
      </c>
      <c r="O11" s="7">
        <f t="shared" si="13"/>
        <v>4</v>
      </c>
      <c r="P11" s="8">
        <f t="shared" si="1"/>
        <v>6.4516129032258063E-2</v>
      </c>
      <c r="R11" s="7" t="s">
        <v>24</v>
      </c>
      <c r="S11" s="7">
        <f t="shared" ref="S11:S15" si="15">SUMIF(C:C,R11,K:K)</f>
        <v>28</v>
      </c>
      <c r="T11" s="8">
        <f t="shared" si="14"/>
        <v>0.42424242424242425</v>
      </c>
      <c r="V11" s="7" t="s">
        <v>46</v>
      </c>
      <c r="W11" s="7">
        <f t="shared" si="4"/>
        <v>6</v>
      </c>
      <c r="X11" s="8">
        <f t="shared" si="5"/>
        <v>9.2307692307692313E-2</v>
      </c>
      <c r="Z11" s="7" t="s">
        <v>30</v>
      </c>
      <c r="AA11" s="7">
        <f t="shared" si="6"/>
        <v>4</v>
      </c>
      <c r="AB11" s="8">
        <f t="shared" si="7"/>
        <v>6.1538461538461542E-2</v>
      </c>
      <c r="AD11" s="7" t="s">
        <v>7</v>
      </c>
      <c r="AE11" s="7">
        <f t="shared" si="0"/>
        <v>0</v>
      </c>
      <c r="AF11" s="8">
        <f t="shared" si="8"/>
        <v>0</v>
      </c>
      <c r="AH11" s="7" t="s">
        <v>46</v>
      </c>
      <c r="AI11" s="7">
        <f t="shared" si="9"/>
        <v>1</v>
      </c>
      <c r="AJ11" s="8">
        <f t="shared" si="10"/>
        <v>1.5625E-2</v>
      </c>
      <c r="AL11" s="7" t="s">
        <v>30</v>
      </c>
      <c r="AM11" s="7">
        <f t="shared" si="11"/>
        <v>0</v>
      </c>
      <c r="AN11" s="8">
        <f t="shared" si="12"/>
        <v>0</v>
      </c>
    </row>
    <row r="12" spans="1:40" x14ac:dyDescent="0.25">
      <c r="A12" t="s">
        <v>154</v>
      </c>
      <c r="B12" t="s">
        <v>18</v>
      </c>
      <c r="C12" t="s">
        <v>24</v>
      </c>
      <c r="D12" t="s">
        <v>67</v>
      </c>
      <c r="E12" t="s">
        <v>103</v>
      </c>
      <c r="F12" t="s">
        <v>29</v>
      </c>
      <c r="G12" t="s">
        <v>4</v>
      </c>
      <c r="H12" t="s">
        <v>43</v>
      </c>
      <c r="I12" t="s">
        <v>2</v>
      </c>
      <c r="J12" s="1">
        <v>44469</v>
      </c>
      <c r="K12" s="10">
        <v>1</v>
      </c>
      <c r="N12" s="7" t="s">
        <v>161</v>
      </c>
      <c r="O12" s="7">
        <f t="shared" si="13"/>
        <v>2</v>
      </c>
      <c r="P12" s="8">
        <f t="shared" si="1"/>
        <v>3.2258064516129031E-2</v>
      </c>
      <c r="R12" s="7" t="s">
        <v>21</v>
      </c>
      <c r="S12" s="7">
        <f t="shared" si="15"/>
        <v>0</v>
      </c>
      <c r="T12" s="8">
        <f t="shared" si="14"/>
        <v>0</v>
      </c>
      <c r="V12" s="7" t="s">
        <v>87</v>
      </c>
      <c r="W12" s="7">
        <f t="shared" si="4"/>
        <v>0</v>
      </c>
      <c r="X12" s="8">
        <f t="shared" si="5"/>
        <v>0</v>
      </c>
      <c r="Z12" s="7" t="s">
        <v>53</v>
      </c>
      <c r="AA12" s="7">
        <f t="shared" si="6"/>
        <v>4</v>
      </c>
      <c r="AB12" s="8">
        <f t="shared" si="7"/>
        <v>6.1538461538461542E-2</v>
      </c>
      <c r="AD12" s="7" t="s">
        <v>122</v>
      </c>
      <c r="AE12" s="7">
        <f t="shared" si="0"/>
        <v>0</v>
      </c>
      <c r="AF12" s="8">
        <f t="shared" si="8"/>
        <v>0</v>
      </c>
      <c r="AH12" s="7" t="s">
        <v>87</v>
      </c>
      <c r="AI12" s="7">
        <f t="shared" si="9"/>
        <v>0</v>
      </c>
      <c r="AJ12" s="8">
        <f t="shared" si="10"/>
        <v>0</v>
      </c>
      <c r="AL12" s="7" t="s">
        <v>53</v>
      </c>
      <c r="AM12" s="7">
        <f t="shared" si="11"/>
        <v>5</v>
      </c>
      <c r="AN12" s="8">
        <f t="shared" si="12"/>
        <v>7.575757575757576E-2</v>
      </c>
    </row>
    <row r="13" spans="1:40" x14ac:dyDescent="0.25">
      <c r="A13" t="s">
        <v>154</v>
      </c>
      <c r="B13" t="s">
        <v>18</v>
      </c>
      <c r="C13" t="s">
        <v>24</v>
      </c>
      <c r="D13" t="s">
        <v>67</v>
      </c>
      <c r="E13" t="s">
        <v>88</v>
      </c>
      <c r="F13" t="s">
        <v>30</v>
      </c>
      <c r="G13" t="s">
        <v>4</v>
      </c>
      <c r="H13" t="s">
        <v>14</v>
      </c>
      <c r="I13" t="s">
        <v>14</v>
      </c>
      <c r="J13" s="1">
        <v>44685</v>
      </c>
      <c r="K13" s="10">
        <v>1</v>
      </c>
      <c r="N13" s="7" t="s">
        <v>168</v>
      </c>
      <c r="O13" s="7">
        <f t="shared" si="13"/>
        <v>4</v>
      </c>
      <c r="P13" s="8">
        <f t="shared" si="1"/>
        <v>6.4516129032258063E-2</v>
      </c>
      <c r="R13" s="7" t="s">
        <v>23</v>
      </c>
      <c r="S13" s="7">
        <f t="shared" si="15"/>
        <v>0</v>
      </c>
      <c r="T13" s="8">
        <f t="shared" si="14"/>
        <v>0</v>
      </c>
      <c r="V13" s="7" t="s">
        <v>88</v>
      </c>
      <c r="W13" s="7">
        <f t="shared" si="4"/>
        <v>2</v>
      </c>
      <c r="X13" s="8">
        <f t="shared" si="5"/>
        <v>3.0769230769230771E-2</v>
      </c>
      <c r="Z13" s="7" t="s">
        <v>37</v>
      </c>
      <c r="AA13" s="7">
        <f>SUMIF(F:F,Z13,K:K)</f>
        <v>0</v>
      </c>
      <c r="AB13" s="8">
        <f t="shared" si="7"/>
        <v>0</v>
      </c>
      <c r="AD13" s="7" t="s">
        <v>3</v>
      </c>
      <c r="AE13" s="7">
        <f t="shared" si="0"/>
        <v>16</v>
      </c>
      <c r="AF13" s="8">
        <f t="shared" si="8"/>
        <v>0.25</v>
      </c>
      <c r="AH13" s="7" t="s">
        <v>88</v>
      </c>
      <c r="AI13" s="7">
        <f t="shared" si="9"/>
        <v>1</v>
      </c>
      <c r="AJ13" s="8">
        <f t="shared" si="10"/>
        <v>1.5625E-2</v>
      </c>
      <c r="AL13" s="7" t="s">
        <v>37</v>
      </c>
      <c r="AM13" s="7">
        <f t="shared" si="11"/>
        <v>0</v>
      </c>
      <c r="AN13" s="8">
        <f t="shared" si="12"/>
        <v>0</v>
      </c>
    </row>
    <row r="14" spans="1:40" x14ac:dyDescent="0.25">
      <c r="A14" t="s">
        <v>154</v>
      </c>
      <c r="B14" t="s">
        <v>18</v>
      </c>
      <c r="C14" t="s">
        <v>24</v>
      </c>
      <c r="D14" t="s">
        <v>67</v>
      </c>
      <c r="E14" t="s">
        <v>67</v>
      </c>
      <c r="F14" t="s">
        <v>38</v>
      </c>
      <c r="G14" t="s">
        <v>115</v>
      </c>
      <c r="H14" t="s">
        <v>14</v>
      </c>
      <c r="I14" t="s">
        <v>14</v>
      </c>
      <c r="J14" s="1">
        <v>43516</v>
      </c>
      <c r="K14" s="10">
        <v>1</v>
      </c>
      <c r="N14" s="7" t="s">
        <v>155</v>
      </c>
      <c r="O14" s="7">
        <f t="shared" si="13"/>
        <v>1</v>
      </c>
      <c r="P14" s="8">
        <f t="shared" si="1"/>
        <v>1.6129032258064516E-2</v>
      </c>
      <c r="R14" s="7" t="s">
        <v>20</v>
      </c>
      <c r="S14" s="7">
        <f t="shared" si="15"/>
        <v>9</v>
      </c>
      <c r="T14" s="8">
        <f t="shared" si="14"/>
        <v>0.13636363636363635</v>
      </c>
      <c r="V14" s="7" t="s">
        <v>89</v>
      </c>
      <c r="W14" s="7">
        <f t="shared" si="4"/>
        <v>1</v>
      </c>
      <c r="X14" s="8">
        <f t="shared" si="5"/>
        <v>1.5384615384615385E-2</v>
      </c>
      <c r="Z14" s="7" t="s">
        <v>38</v>
      </c>
      <c r="AA14" s="7">
        <f t="shared" si="6"/>
        <v>4</v>
      </c>
      <c r="AB14" s="8">
        <f t="shared" si="7"/>
        <v>6.1538461538461542E-2</v>
      </c>
      <c r="AD14" s="7" t="s">
        <v>107</v>
      </c>
      <c r="AE14" s="7">
        <f t="shared" si="0"/>
        <v>2</v>
      </c>
      <c r="AF14" s="8">
        <f t="shared" si="8"/>
        <v>3.125E-2</v>
      </c>
      <c r="AH14" s="7" t="s">
        <v>89</v>
      </c>
      <c r="AI14" s="7">
        <f t="shared" si="9"/>
        <v>0</v>
      </c>
      <c r="AJ14" s="8">
        <f t="shared" si="10"/>
        <v>0</v>
      </c>
      <c r="AL14" s="7" t="s">
        <v>38</v>
      </c>
      <c r="AM14" s="7">
        <f t="shared" si="11"/>
        <v>1</v>
      </c>
      <c r="AN14" s="8">
        <f t="shared" si="12"/>
        <v>1.5151515151515152E-2</v>
      </c>
    </row>
    <row r="15" spans="1:40" x14ac:dyDescent="0.25">
      <c r="A15" t="s">
        <v>154</v>
      </c>
      <c r="B15" t="s">
        <v>18</v>
      </c>
      <c r="C15" t="s">
        <v>24</v>
      </c>
      <c r="D15" t="s">
        <v>67</v>
      </c>
      <c r="E15" t="s">
        <v>127</v>
      </c>
      <c r="F15" t="s">
        <v>38</v>
      </c>
      <c r="G15" t="s">
        <v>106</v>
      </c>
      <c r="H15" t="s">
        <v>28</v>
      </c>
      <c r="I15" t="s">
        <v>32</v>
      </c>
      <c r="J15" s="1">
        <v>44280</v>
      </c>
      <c r="K15" s="10">
        <v>1</v>
      </c>
      <c r="N15" s="7" t="s">
        <v>164</v>
      </c>
      <c r="O15" s="7">
        <f t="shared" si="13"/>
        <v>1</v>
      </c>
      <c r="P15" s="8">
        <f t="shared" si="1"/>
        <v>1.6129032258064516E-2</v>
      </c>
      <c r="R15" s="7" t="s">
        <v>73</v>
      </c>
      <c r="S15" s="7">
        <f t="shared" si="15"/>
        <v>16</v>
      </c>
      <c r="T15" s="8">
        <f t="shared" si="14"/>
        <v>0.24242424242424243</v>
      </c>
      <c r="V15" s="7" t="s">
        <v>90</v>
      </c>
      <c r="W15" s="7">
        <f t="shared" si="4"/>
        <v>0</v>
      </c>
      <c r="X15" s="8">
        <f t="shared" si="5"/>
        <v>0</v>
      </c>
      <c r="Z15" s="7" t="s">
        <v>82</v>
      </c>
      <c r="AA15" s="7">
        <f t="shared" si="6"/>
        <v>1</v>
      </c>
      <c r="AB15" s="8">
        <f t="shared" si="7"/>
        <v>1.5384615384615385E-2</v>
      </c>
      <c r="AD15" s="7" t="s">
        <v>118</v>
      </c>
      <c r="AE15" s="7">
        <f t="shared" si="0"/>
        <v>0</v>
      </c>
      <c r="AF15" s="8">
        <f t="shared" si="8"/>
        <v>0</v>
      </c>
      <c r="AH15" s="7" t="s">
        <v>90</v>
      </c>
      <c r="AI15" s="7">
        <f t="shared" si="9"/>
        <v>0</v>
      </c>
      <c r="AJ15" s="8">
        <f t="shared" si="10"/>
        <v>0</v>
      </c>
      <c r="AL15" s="7" t="s">
        <v>82</v>
      </c>
      <c r="AM15" s="7">
        <f t="shared" si="11"/>
        <v>0</v>
      </c>
      <c r="AN15" s="8">
        <f t="shared" si="12"/>
        <v>0</v>
      </c>
    </row>
    <row r="16" spans="1:40" x14ac:dyDescent="0.25">
      <c r="A16" t="s">
        <v>154</v>
      </c>
      <c r="B16" t="s">
        <v>18</v>
      </c>
      <c r="C16" t="s">
        <v>24</v>
      </c>
      <c r="D16" t="s">
        <v>67</v>
      </c>
      <c r="E16" t="s">
        <v>321</v>
      </c>
      <c r="F16" t="s">
        <v>85</v>
      </c>
      <c r="G16" t="s">
        <v>4</v>
      </c>
      <c r="H16" t="s">
        <v>104</v>
      </c>
      <c r="I16" t="s">
        <v>5</v>
      </c>
      <c r="J16" s="1">
        <v>44328</v>
      </c>
      <c r="K16" s="10">
        <v>1</v>
      </c>
      <c r="N16" s="7" t="s">
        <v>153</v>
      </c>
      <c r="O16" s="7">
        <f t="shared" si="13"/>
        <v>1</v>
      </c>
      <c r="P16" s="8">
        <f t="shared" si="1"/>
        <v>1.6129032258064516E-2</v>
      </c>
      <c r="S16" s="68">
        <f>SUM(S10:S15)</f>
        <v>66</v>
      </c>
      <c r="T16" s="69">
        <f t="shared" si="14"/>
        <v>1</v>
      </c>
      <c r="V16" s="7" t="s">
        <v>127</v>
      </c>
      <c r="W16" s="7">
        <f t="shared" si="4"/>
        <v>5</v>
      </c>
      <c r="X16" s="8">
        <f t="shared" si="5"/>
        <v>7.6923076923076927E-2</v>
      </c>
      <c r="Z16" s="7" t="s">
        <v>83</v>
      </c>
      <c r="AA16" s="7">
        <f t="shared" si="6"/>
        <v>2</v>
      </c>
      <c r="AB16" s="8">
        <f t="shared" si="7"/>
        <v>3.0769230769230771E-2</v>
      </c>
      <c r="AD16" s="7" t="s">
        <v>4</v>
      </c>
      <c r="AE16" s="7">
        <f t="shared" si="0"/>
        <v>11</v>
      </c>
      <c r="AF16" s="8">
        <f t="shared" si="8"/>
        <v>0.171875</v>
      </c>
      <c r="AH16" s="7" t="s">
        <v>127</v>
      </c>
      <c r="AI16" s="7">
        <f t="shared" si="9"/>
        <v>3</v>
      </c>
      <c r="AJ16" s="8">
        <f t="shared" si="10"/>
        <v>4.6875E-2</v>
      </c>
      <c r="AL16" s="7" t="s">
        <v>83</v>
      </c>
      <c r="AM16" s="7">
        <f t="shared" si="11"/>
        <v>0</v>
      </c>
      <c r="AN16" s="8">
        <f t="shared" si="12"/>
        <v>0</v>
      </c>
    </row>
    <row r="17" spans="1:40" x14ac:dyDescent="0.25">
      <c r="A17" t="s">
        <v>154</v>
      </c>
      <c r="B17" t="s">
        <v>18</v>
      </c>
      <c r="C17" t="s">
        <v>24</v>
      </c>
      <c r="D17" t="s">
        <v>67</v>
      </c>
      <c r="E17" t="s">
        <v>89</v>
      </c>
      <c r="F17" t="s">
        <v>54</v>
      </c>
      <c r="G17" t="s">
        <v>3</v>
      </c>
      <c r="H17" t="s">
        <v>98</v>
      </c>
      <c r="I17" t="s">
        <v>8</v>
      </c>
      <c r="J17" s="1">
        <v>44377</v>
      </c>
      <c r="K17" s="10">
        <v>1</v>
      </c>
      <c r="N17" s="7" t="s">
        <v>169</v>
      </c>
      <c r="O17" s="7">
        <f t="shared" si="13"/>
        <v>2</v>
      </c>
      <c r="P17" s="8">
        <f t="shared" si="1"/>
        <v>3.2258064516129031E-2</v>
      </c>
      <c r="R17" s="5" t="s">
        <v>75</v>
      </c>
      <c r="S17" s="5"/>
      <c r="T17" s="6"/>
      <c r="V17" s="7" t="s">
        <v>40</v>
      </c>
      <c r="W17" s="7">
        <f t="shared" si="4"/>
        <v>3</v>
      </c>
      <c r="X17" s="8">
        <f t="shared" si="5"/>
        <v>4.6153846153846156E-2</v>
      </c>
      <c r="Z17" s="7" t="s">
        <v>48</v>
      </c>
      <c r="AA17" s="7">
        <f t="shared" si="6"/>
        <v>2</v>
      </c>
      <c r="AB17" s="8">
        <f t="shared" si="7"/>
        <v>3.0769230769230771E-2</v>
      </c>
      <c r="AD17" s="7" t="s">
        <v>110</v>
      </c>
      <c r="AE17" s="7">
        <f t="shared" si="0"/>
        <v>0</v>
      </c>
      <c r="AF17" s="8">
        <f t="shared" si="8"/>
        <v>0</v>
      </c>
      <c r="AH17" s="7" t="s">
        <v>40</v>
      </c>
      <c r="AI17" s="7">
        <f t="shared" si="9"/>
        <v>0</v>
      </c>
      <c r="AJ17" s="8">
        <f t="shared" si="10"/>
        <v>0</v>
      </c>
      <c r="AL17" s="7" t="s">
        <v>48</v>
      </c>
      <c r="AM17" s="7">
        <f t="shared" si="11"/>
        <v>0</v>
      </c>
      <c r="AN17" s="8">
        <f t="shared" si="12"/>
        <v>0</v>
      </c>
    </row>
    <row r="18" spans="1:40" x14ac:dyDescent="0.25">
      <c r="A18" t="s">
        <v>154</v>
      </c>
      <c r="B18" t="s">
        <v>18</v>
      </c>
      <c r="C18" t="s">
        <v>20</v>
      </c>
      <c r="D18" t="s">
        <v>70</v>
      </c>
      <c r="E18" t="s">
        <v>43</v>
      </c>
      <c r="F18" t="s">
        <v>49</v>
      </c>
      <c r="G18" t="s">
        <v>115</v>
      </c>
      <c r="H18" t="s">
        <v>14</v>
      </c>
      <c r="I18" t="s">
        <v>14</v>
      </c>
      <c r="J18" s="1">
        <v>43788</v>
      </c>
      <c r="K18" s="10">
        <v>1</v>
      </c>
      <c r="N18" s="7" t="s">
        <v>162</v>
      </c>
      <c r="O18" s="7">
        <f t="shared" si="13"/>
        <v>3</v>
      </c>
      <c r="P18" s="8">
        <f t="shared" si="1"/>
        <v>4.8387096774193547E-2</v>
      </c>
      <c r="R18" s="7" t="s">
        <v>117</v>
      </c>
      <c r="S18" s="7">
        <f>SUMIF(D:D,R18,K:K)</f>
        <v>0</v>
      </c>
      <c r="T18" s="8">
        <f>S18/SUM($S$18:$S$31)</f>
        <v>0</v>
      </c>
      <c r="V18" s="7" t="s">
        <v>91</v>
      </c>
      <c r="W18" s="7">
        <f t="shared" si="4"/>
        <v>1</v>
      </c>
      <c r="X18" s="8">
        <f t="shared" si="5"/>
        <v>1.5384615384615385E-2</v>
      </c>
      <c r="Z18" s="7" t="s">
        <v>32</v>
      </c>
      <c r="AA18" s="7">
        <f t="shared" si="6"/>
        <v>3</v>
      </c>
      <c r="AB18" s="8">
        <f t="shared" si="7"/>
        <v>4.6153846153846156E-2</v>
      </c>
      <c r="AD18" s="7" t="s">
        <v>126</v>
      </c>
      <c r="AE18" s="7">
        <f t="shared" si="0"/>
        <v>0</v>
      </c>
      <c r="AF18" s="8">
        <f t="shared" si="8"/>
        <v>0</v>
      </c>
      <c r="AH18" s="7" t="s">
        <v>91</v>
      </c>
      <c r="AI18" s="7">
        <f t="shared" si="9"/>
        <v>0</v>
      </c>
      <c r="AJ18" s="8">
        <f t="shared" si="10"/>
        <v>0</v>
      </c>
      <c r="AL18" s="7" t="s">
        <v>32</v>
      </c>
      <c r="AM18" s="7">
        <f t="shared" si="11"/>
        <v>2</v>
      </c>
      <c r="AN18" s="8">
        <f t="shared" si="12"/>
        <v>3.0303030303030304E-2</v>
      </c>
    </row>
    <row r="19" spans="1:40" x14ac:dyDescent="0.25">
      <c r="A19" t="s">
        <v>154</v>
      </c>
      <c r="B19" t="s">
        <v>18</v>
      </c>
      <c r="C19" t="s">
        <v>22</v>
      </c>
      <c r="D19" t="s">
        <v>67</v>
      </c>
      <c r="E19" t="s">
        <v>46</v>
      </c>
      <c r="F19" t="s">
        <v>53</v>
      </c>
      <c r="G19" t="s">
        <v>113</v>
      </c>
      <c r="H19" t="s">
        <v>14</v>
      </c>
      <c r="I19" t="s">
        <v>14</v>
      </c>
      <c r="J19" s="1">
        <v>43515</v>
      </c>
      <c r="K19" s="10">
        <v>1</v>
      </c>
      <c r="N19" s="7" t="s">
        <v>154</v>
      </c>
      <c r="O19" s="7">
        <f t="shared" si="13"/>
        <v>19</v>
      </c>
      <c r="P19" s="8">
        <f t="shared" si="1"/>
        <v>0.30645161290322581</v>
      </c>
      <c r="R19" s="7" t="s">
        <v>111</v>
      </c>
      <c r="S19" s="7">
        <f t="shared" ref="S19:S31" si="16">SUMIF(D:D,R19,K:K)</f>
        <v>0</v>
      </c>
      <c r="T19" s="8">
        <f t="shared" ref="T19:T31" si="17">S19/SUM($S$18:$S$31)</f>
        <v>0</v>
      </c>
      <c r="V19" s="7" t="s">
        <v>43</v>
      </c>
      <c r="W19" s="7">
        <f t="shared" si="4"/>
        <v>3</v>
      </c>
      <c r="X19" s="8">
        <f t="shared" si="5"/>
        <v>4.6153846153846156E-2</v>
      </c>
      <c r="Z19" s="7" t="s">
        <v>52</v>
      </c>
      <c r="AA19" s="7">
        <f t="shared" si="6"/>
        <v>3</v>
      </c>
      <c r="AB19" s="8">
        <f t="shared" si="7"/>
        <v>4.6153846153846156E-2</v>
      </c>
      <c r="AD19" s="7" t="s">
        <v>129</v>
      </c>
      <c r="AE19" s="7">
        <f t="shared" si="0"/>
        <v>0</v>
      </c>
      <c r="AF19" s="8">
        <f t="shared" si="8"/>
        <v>0</v>
      </c>
      <c r="AH19" s="7" t="s">
        <v>43</v>
      </c>
      <c r="AI19" s="7">
        <f t="shared" si="9"/>
        <v>7</v>
      </c>
      <c r="AJ19" s="8">
        <f t="shared" si="10"/>
        <v>0.109375</v>
      </c>
      <c r="AL19" s="7" t="s">
        <v>52</v>
      </c>
      <c r="AM19" s="7">
        <f t="shared" si="11"/>
        <v>1</v>
      </c>
      <c r="AN19" s="8">
        <f t="shared" si="12"/>
        <v>1.5151515151515152E-2</v>
      </c>
    </row>
    <row r="20" spans="1:40" x14ac:dyDescent="0.25">
      <c r="A20" t="s">
        <v>154</v>
      </c>
      <c r="B20" t="s">
        <v>18</v>
      </c>
      <c r="C20" t="s">
        <v>22</v>
      </c>
      <c r="D20" t="s">
        <v>67</v>
      </c>
      <c r="E20" t="s">
        <v>127</v>
      </c>
      <c r="F20" t="s">
        <v>47</v>
      </c>
      <c r="G20" t="s">
        <v>106</v>
      </c>
      <c r="H20" t="s">
        <v>136</v>
      </c>
      <c r="I20" t="s">
        <v>5</v>
      </c>
      <c r="J20" s="1">
        <v>44343</v>
      </c>
      <c r="K20" s="10">
        <v>1</v>
      </c>
      <c r="N20" s="7" t="s">
        <v>158</v>
      </c>
      <c r="O20" s="7">
        <f t="shared" si="13"/>
        <v>3</v>
      </c>
      <c r="P20" s="8">
        <f>O20/SUM($O$4:$O$28)</f>
        <v>4.8387096774193547E-2</v>
      </c>
      <c r="R20" s="7" t="s">
        <v>116</v>
      </c>
      <c r="S20" s="7">
        <f>SUMIF(D:D,R20,K:K)</f>
        <v>0</v>
      </c>
      <c r="T20" s="8">
        <f t="shared" si="17"/>
        <v>0</v>
      </c>
      <c r="V20" s="7" t="s">
        <v>92</v>
      </c>
      <c r="W20" s="7">
        <f t="shared" si="4"/>
        <v>0</v>
      </c>
      <c r="X20" s="8">
        <f t="shared" si="5"/>
        <v>0</v>
      </c>
      <c r="Z20" s="7" t="s">
        <v>44</v>
      </c>
      <c r="AA20" s="7">
        <f t="shared" si="6"/>
        <v>2</v>
      </c>
      <c r="AB20" s="8">
        <f t="shared" si="7"/>
        <v>3.0769230769230771E-2</v>
      </c>
      <c r="AD20" s="7" t="s">
        <v>108</v>
      </c>
      <c r="AE20" s="7">
        <f t="shared" si="0"/>
        <v>0</v>
      </c>
      <c r="AF20" s="8">
        <f t="shared" si="8"/>
        <v>0</v>
      </c>
      <c r="AH20" s="7" t="s">
        <v>92</v>
      </c>
      <c r="AI20" s="7">
        <f t="shared" si="9"/>
        <v>0</v>
      </c>
      <c r="AJ20" s="8">
        <f t="shared" si="10"/>
        <v>0</v>
      </c>
      <c r="AL20" s="7" t="s">
        <v>44</v>
      </c>
      <c r="AM20" s="7">
        <f t="shared" si="11"/>
        <v>0</v>
      </c>
      <c r="AN20" s="8">
        <f t="shared" si="12"/>
        <v>0</v>
      </c>
    </row>
    <row r="21" spans="1:40" x14ac:dyDescent="0.25">
      <c r="A21" t="s">
        <v>154</v>
      </c>
      <c r="B21" t="s">
        <v>18</v>
      </c>
      <c r="C21" t="s">
        <v>301</v>
      </c>
      <c r="D21" t="s">
        <v>67</v>
      </c>
      <c r="E21" t="s">
        <v>36</v>
      </c>
      <c r="F21" t="s">
        <v>52</v>
      </c>
      <c r="G21" t="s">
        <v>106</v>
      </c>
      <c r="H21" t="s">
        <v>100</v>
      </c>
      <c r="I21" t="s">
        <v>5</v>
      </c>
      <c r="J21" s="1">
        <v>44524</v>
      </c>
      <c r="K21" s="10">
        <v>1</v>
      </c>
      <c r="N21" s="7" t="s">
        <v>159</v>
      </c>
      <c r="O21" s="7">
        <f t="shared" si="13"/>
        <v>6</v>
      </c>
      <c r="P21" s="8">
        <f t="shared" si="1"/>
        <v>9.6774193548387094E-2</v>
      </c>
      <c r="R21" s="7" t="s">
        <v>114</v>
      </c>
      <c r="S21" s="7">
        <f t="shared" si="16"/>
        <v>0</v>
      </c>
      <c r="T21" s="8">
        <f t="shared" si="17"/>
        <v>0</v>
      </c>
      <c r="V21" s="7" t="s">
        <v>93</v>
      </c>
      <c r="W21" s="7">
        <f t="shared" si="4"/>
        <v>0</v>
      </c>
      <c r="X21" s="8">
        <f t="shared" si="5"/>
        <v>0</v>
      </c>
      <c r="Z21" s="7" t="s">
        <v>8</v>
      </c>
      <c r="AA21" s="7">
        <f t="shared" si="6"/>
        <v>1</v>
      </c>
      <c r="AB21" s="8">
        <f t="shared" si="7"/>
        <v>1.5384615384615385E-2</v>
      </c>
      <c r="AD21" s="7" t="s">
        <v>123</v>
      </c>
      <c r="AE21" s="7">
        <f t="shared" si="0"/>
        <v>0</v>
      </c>
      <c r="AF21" s="8">
        <f t="shared" si="8"/>
        <v>0</v>
      </c>
      <c r="AH21" s="7" t="s">
        <v>93</v>
      </c>
      <c r="AI21" s="7">
        <f t="shared" si="9"/>
        <v>0</v>
      </c>
      <c r="AJ21" s="8">
        <f t="shared" si="10"/>
        <v>0</v>
      </c>
      <c r="AL21" s="7" t="s">
        <v>8</v>
      </c>
      <c r="AM21" s="7">
        <f t="shared" si="11"/>
        <v>3</v>
      </c>
      <c r="AN21" s="8">
        <f t="shared" si="12"/>
        <v>4.5454545454545456E-2</v>
      </c>
    </row>
    <row r="22" spans="1:40" x14ac:dyDescent="0.25">
      <c r="A22" t="s">
        <v>159</v>
      </c>
      <c r="B22" t="s">
        <v>17</v>
      </c>
      <c r="C22" t="s">
        <v>24</v>
      </c>
      <c r="D22" t="s">
        <v>67</v>
      </c>
      <c r="E22" t="s">
        <v>47</v>
      </c>
      <c r="F22" t="s">
        <v>44</v>
      </c>
      <c r="G22" t="s">
        <v>3</v>
      </c>
      <c r="H22" t="s">
        <v>43</v>
      </c>
      <c r="I22" t="s">
        <v>49</v>
      </c>
      <c r="J22" s="1">
        <v>44704</v>
      </c>
      <c r="K22" s="10">
        <v>1</v>
      </c>
      <c r="N22" s="11" t="s">
        <v>160</v>
      </c>
      <c r="O22" s="11">
        <f t="shared" si="13"/>
        <v>1</v>
      </c>
      <c r="P22" s="8">
        <f t="shared" si="1"/>
        <v>1.6129032258064516E-2</v>
      </c>
      <c r="R22" s="7" t="s">
        <v>67</v>
      </c>
      <c r="S22" s="7">
        <f t="shared" si="16"/>
        <v>64</v>
      </c>
      <c r="T22" s="8">
        <f t="shared" si="17"/>
        <v>0.96969696969696972</v>
      </c>
      <c r="V22" s="7" t="s">
        <v>94</v>
      </c>
      <c r="W22" s="7">
        <f t="shared" si="4"/>
        <v>0</v>
      </c>
      <c r="X22" s="8">
        <f t="shared" si="5"/>
        <v>0</v>
      </c>
      <c r="Z22" s="7" t="s">
        <v>2</v>
      </c>
      <c r="AA22" s="7">
        <f t="shared" si="6"/>
        <v>4</v>
      </c>
      <c r="AB22" s="8">
        <f t="shared" si="7"/>
        <v>6.1538461538461542E-2</v>
      </c>
      <c r="AD22" s="7" t="s">
        <v>6</v>
      </c>
      <c r="AE22" s="7">
        <f t="shared" si="0"/>
        <v>1</v>
      </c>
      <c r="AF22" s="8">
        <f t="shared" si="8"/>
        <v>1.5625E-2</v>
      </c>
      <c r="AH22" s="7" t="s">
        <v>94</v>
      </c>
      <c r="AI22" s="7">
        <f t="shared" si="9"/>
        <v>0</v>
      </c>
      <c r="AJ22" s="8">
        <f t="shared" si="10"/>
        <v>0</v>
      </c>
      <c r="AL22" s="7" t="s">
        <v>2</v>
      </c>
      <c r="AM22" s="7">
        <f t="shared" si="11"/>
        <v>3</v>
      </c>
      <c r="AN22" s="8">
        <f t="shared" si="12"/>
        <v>4.5454545454545456E-2</v>
      </c>
    </row>
    <row r="23" spans="1:40" x14ac:dyDescent="0.25">
      <c r="A23" t="s">
        <v>159</v>
      </c>
      <c r="B23" t="s">
        <v>19</v>
      </c>
      <c r="C23" t="s">
        <v>24</v>
      </c>
      <c r="D23" t="s">
        <v>67</v>
      </c>
      <c r="E23" t="s">
        <v>41</v>
      </c>
      <c r="F23" t="s">
        <v>30</v>
      </c>
      <c r="G23" t="s">
        <v>3</v>
      </c>
      <c r="H23" t="s">
        <v>43</v>
      </c>
      <c r="I23" t="s">
        <v>49</v>
      </c>
      <c r="J23" s="1">
        <v>44704</v>
      </c>
      <c r="K23" s="10">
        <v>1</v>
      </c>
      <c r="N23" s="45" t="s">
        <v>163</v>
      </c>
      <c r="O23" s="45">
        <f t="shared" si="13"/>
        <v>4</v>
      </c>
      <c r="P23" s="8">
        <f t="shared" si="1"/>
        <v>6.4516129032258063E-2</v>
      </c>
      <c r="R23" s="7" t="s">
        <v>70</v>
      </c>
      <c r="S23" s="7">
        <f>SUMIF(D:D,R23,K:K)</f>
        <v>1</v>
      </c>
      <c r="T23" s="8">
        <f t="shared" si="17"/>
        <v>1.5151515151515152E-2</v>
      </c>
      <c r="V23" s="7" t="s">
        <v>95</v>
      </c>
      <c r="W23" s="7">
        <f t="shared" si="4"/>
        <v>0</v>
      </c>
      <c r="X23" s="8">
        <f t="shared" si="5"/>
        <v>0</v>
      </c>
      <c r="Z23" s="7" t="s">
        <v>50</v>
      </c>
      <c r="AA23" s="7">
        <f t="shared" si="6"/>
        <v>0</v>
      </c>
      <c r="AB23" s="8">
        <f t="shared" si="7"/>
        <v>0</v>
      </c>
      <c r="AD23" s="7" t="s">
        <v>125</v>
      </c>
      <c r="AE23" s="7">
        <f t="shared" si="0"/>
        <v>1</v>
      </c>
      <c r="AF23" s="8">
        <f t="shared" si="8"/>
        <v>1.5625E-2</v>
      </c>
      <c r="AH23" s="7" t="s">
        <v>95</v>
      </c>
      <c r="AI23" s="7">
        <f t="shared" si="9"/>
        <v>0</v>
      </c>
      <c r="AJ23" s="8">
        <f t="shared" si="10"/>
        <v>0</v>
      </c>
      <c r="AL23" s="7" t="s">
        <v>50</v>
      </c>
      <c r="AM23" s="7">
        <f t="shared" si="11"/>
        <v>0</v>
      </c>
      <c r="AN23" s="8">
        <f t="shared" si="12"/>
        <v>0</v>
      </c>
    </row>
    <row r="24" spans="1:40" x14ac:dyDescent="0.25">
      <c r="A24" t="s">
        <v>159</v>
      </c>
      <c r="B24" t="s">
        <v>18</v>
      </c>
      <c r="C24" t="s">
        <v>20</v>
      </c>
      <c r="D24" t="s">
        <v>67</v>
      </c>
      <c r="E24" t="s">
        <v>41</v>
      </c>
      <c r="F24" t="s">
        <v>32</v>
      </c>
      <c r="G24" t="s">
        <v>3</v>
      </c>
      <c r="H24" t="s">
        <v>47</v>
      </c>
      <c r="I24" t="s">
        <v>5</v>
      </c>
      <c r="J24" s="1">
        <v>44544</v>
      </c>
      <c r="K24" s="10">
        <v>1</v>
      </c>
      <c r="N24" s="43" t="s">
        <v>426</v>
      </c>
      <c r="O24" s="45">
        <f>SUMIF(A:A,N24,K:K)</f>
        <v>1</v>
      </c>
      <c r="P24" s="8">
        <f t="shared" si="1"/>
        <v>1.6129032258064516E-2</v>
      </c>
      <c r="R24" s="7" t="s">
        <v>112</v>
      </c>
      <c r="S24" s="7">
        <f t="shared" si="16"/>
        <v>0</v>
      </c>
      <c r="T24" s="8">
        <f t="shared" si="17"/>
        <v>0</v>
      </c>
      <c r="V24" s="7" t="s">
        <v>96</v>
      </c>
      <c r="W24" s="7">
        <f t="shared" si="4"/>
        <v>0</v>
      </c>
      <c r="X24" s="8">
        <f t="shared" si="5"/>
        <v>0</v>
      </c>
      <c r="Z24" s="7" t="s">
        <v>45</v>
      </c>
      <c r="AA24" s="7">
        <f t="shared" si="6"/>
        <v>2</v>
      </c>
      <c r="AB24" s="8">
        <f t="shared" si="7"/>
        <v>3.0769230769230771E-2</v>
      </c>
      <c r="AD24" s="11" t="s">
        <v>124</v>
      </c>
      <c r="AE24" s="11">
        <f t="shared" ref="AE24:AE25" si="18">SUMIF(G:G,AD24,K:K)</f>
        <v>0</v>
      </c>
      <c r="AF24" s="8">
        <f t="shared" si="8"/>
        <v>0</v>
      </c>
      <c r="AH24" s="7" t="s">
        <v>96</v>
      </c>
      <c r="AI24" s="7">
        <f t="shared" si="9"/>
        <v>0</v>
      </c>
      <c r="AJ24" s="8">
        <f t="shared" si="10"/>
        <v>0</v>
      </c>
      <c r="AL24" s="7" t="s">
        <v>45</v>
      </c>
      <c r="AM24" s="7">
        <f t="shared" si="11"/>
        <v>0</v>
      </c>
      <c r="AN24" s="8">
        <f t="shared" si="12"/>
        <v>0</v>
      </c>
    </row>
    <row r="25" spans="1:40" x14ac:dyDescent="0.25">
      <c r="A25" t="s">
        <v>159</v>
      </c>
      <c r="B25" t="s">
        <v>18</v>
      </c>
      <c r="C25" t="s">
        <v>20</v>
      </c>
      <c r="D25" t="s">
        <v>67</v>
      </c>
      <c r="E25" t="s">
        <v>43</v>
      </c>
      <c r="F25" t="s">
        <v>2</v>
      </c>
      <c r="G25" t="s">
        <v>3</v>
      </c>
      <c r="H25" t="s">
        <v>47</v>
      </c>
      <c r="I25" t="s">
        <v>5</v>
      </c>
      <c r="J25" s="1">
        <v>44545</v>
      </c>
      <c r="K25" s="10">
        <v>1</v>
      </c>
      <c r="N25" s="43" t="s">
        <v>417</v>
      </c>
      <c r="O25" s="45">
        <f t="shared" ref="O25:O28" si="19">SUMIF(A:A,N25,K:K)</f>
        <v>1</v>
      </c>
      <c r="P25" s="8">
        <f t="shared" si="1"/>
        <v>1.6129032258064516E-2</v>
      </c>
      <c r="R25" s="7" t="s">
        <v>69</v>
      </c>
      <c r="S25" s="7">
        <f t="shared" si="16"/>
        <v>0</v>
      </c>
      <c r="T25" s="8">
        <f t="shared" si="17"/>
        <v>0</v>
      </c>
      <c r="V25" s="7" t="s">
        <v>97</v>
      </c>
      <c r="W25" s="7">
        <f t="shared" si="4"/>
        <v>0</v>
      </c>
      <c r="X25" s="8">
        <f t="shared" si="5"/>
        <v>0</v>
      </c>
      <c r="Z25" s="7" t="s">
        <v>54</v>
      </c>
      <c r="AA25" s="7">
        <f t="shared" si="6"/>
        <v>1</v>
      </c>
      <c r="AB25" s="8">
        <f t="shared" si="7"/>
        <v>1.5384615384615385E-2</v>
      </c>
      <c r="AD25" s="12" t="s">
        <v>131</v>
      </c>
      <c r="AE25" s="12">
        <f t="shared" si="18"/>
        <v>1</v>
      </c>
      <c r="AF25" s="8">
        <f t="shared" si="8"/>
        <v>1.5625E-2</v>
      </c>
      <c r="AH25" s="7" t="s">
        <v>97</v>
      </c>
      <c r="AI25" s="7">
        <f t="shared" si="9"/>
        <v>0</v>
      </c>
      <c r="AJ25" s="8">
        <f t="shared" si="10"/>
        <v>0</v>
      </c>
      <c r="AL25" s="7" t="s">
        <v>54</v>
      </c>
      <c r="AM25" s="7">
        <f t="shared" si="11"/>
        <v>1</v>
      </c>
      <c r="AN25" s="8">
        <f t="shared" si="12"/>
        <v>1.5151515151515152E-2</v>
      </c>
    </row>
    <row r="26" spans="1:40" x14ac:dyDescent="0.25">
      <c r="A26" t="s">
        <v>159</v>
      </c>
      <c r="B26" t="s">
        <v>18</v>
      </c>
      <c r="C26" t="s">
        <v>20</v>
      </c>
      <c r="D26" t="s">
        <v>67</v>
      </c>
      <c r="E26" t="s">
        <v>47</v>
      </c>
      <c r="F26" t="s">
        <v>44</v>
      </c>
      <c r="G26" t="s">
        <v>258</v>
      </c>
      <c r="H26" t="s">
        <v>140</v>
      </c>
      <c r="I26" t="s">
        <v>38</v>
      </c>
      <c r="J26" s="1">
        <v>43733</v>
      </c>
      <c r="K26" s="10">
        <v>1</v>
      </c>
      <c r="N26" s="43" t="s">
        <v>363</v>
      </c>
      <c r="O26" s="45">
        <f t="shared" si="19"/>
        <v>1</v>
      </c>
      <c r="P26" s="8">
        <f t="shared" si="1"/>
        <v>1.6129032258064516E-2</v>
      </c>
      <c r="R26" s="7" t="s">
        <v>68</v>
      </c>
      <c r="S26" s="7">
        <f t="shared" si="16"/>
        <v>0</v>
      </c>
      <c r="T26" s="8">
        <f t="shared" si="17"/>
        <v>0</v>
      </c>
      <c r="V26" s="7" t="s">
        <v>98</v>
      </c>
      <c r="W26" s="7">
        <f t="shared" si="4"/>
        <v>1</v>
      </c>
      <c r="X26" s="8">
        <f t="shared" si="5"/>
        <v>1.5384615384615385E-2</v>
      </c>
      <c r="Z26" s="7" t="s">
        <v>49</v>
      </c>
      <c r="AA26" s="7">
        <f t="shared" si="6"/>
        <v>3</v>
      </c>
      <c r="AB26" s="8">
        <f t="shared" si="7"/>
        <v>4.6153846153846156E-2</v>
      </c>
      <c r="AD26" s="51" t="s">
        <v>128</v>
      </c>
      <c r="AE26" s="51">
        <f t="shared" ref="AE26:AE30" si="20">SUMIF(G:G,AD26,K:K)</f>
        <v>1</v>
      </c>
      <c r="AF26" s="42">
        <f t="shared" si="8"/>
        <v>1.5625E-2</v>
      </c>
      <c r="AH26" s="7" t="s">
        <v>98</v>
      </c>
      <c r="AI26" s="7">
        <f t="shared" si="9"/>
        <v>1</v>
      </c>
      <c r="AJ26" s="8">
        <f t="shared" si="10"/>
        <v>1.5625E-2</v>
      </c>
      <c r="AL26" s="7" t="s">
        <v>49</v>
      </c>
      <c r="AM26" s="7">
        <f t="shared" si="11"/>
        <v>6</v>
      </c>
      <c r="AN26" s="8">
        <f t="shared" si="12"/>
        <v>9.0909090909090912E-2</v>
      </c>
    </row>
    <row r="27" spans="1:40" x14ac:dyDescent="0.25">
      <c r="A27" t="s">
        <v>159</v>
      </c>
      <c r="B27" t="s">
        <v>301</v>
      </c>
      <c r="C27" t="s">
        <v>301</v>
      </c>
      <c r="D27" t="s">
        <v>67</v>
      </c>
      <c r="E27" t="s">
        <v>47</v>
      </c>
      <c r="F27" t="s">
        <v>49</v>
      </c>
      <c r="G27" t="s">
        <v>113</v>
      </c>
      <c r="H27" t="s">
        <v>14</v>
      </c>
      <c r="I27" t="s">
        <v>14</v>
      </c>
      <c r="J27" s="1">
        <v>44322</v>
      </c>
      <c r="K27" s="10">
        <v>1</v>
      </c>
      <c r="N27" s="43" t="s">
        <v>400</v>
      </c>
      <c r="O27" s="45">
        <f t="shared" si="19"/>
        <v>1</v>
      </c>
      <c r="P27" s="8">
        <f t="shared" si="1"/>
        <v>1.6129032258064516E-2</v>
      </c>
      <c r="R27" s="7" t="s">
        <v>121</v>
      </c>
      <c r="S27" s="7">
        <f t="shared" si="16"/>
        <v>0</v>
      </c>
      <c r="T27" s="8">
        <f t="shared" si="17"/>
        <v>0</v>
      </c>
      <c r="V27" s="7" t="s">
        <v>99</v>
      </c>
      <c r="W27" s="7">
        <f t="shared" si="4"/>
        <v>3</v>
      </c>
      <c r="X27" s="8">
        <f t="shared" si="5"/>
        <v>4.6153846153846156E-2</v>
      </c>
      <c r="Z27" s="7" t="s">
        <v>35</v>
      </c>
      <c r="AA27" s="7">
        <f t="shared" si="6"/>
        <v>2</v>
      </c>
      <c r="AB27" s="8">
        <f t="shared" si="7"/>
        <v>3.0769230769230771E-2</v>
      </c>
      <c r="AD27" s="46" t="s">
        <v>305</v>
      </c>
      <c r="AE27" s="46">
        <f t="shared" si="20"/>
        <v>0</v>
      </c>
      <c r="AF27" s="8">
        <f t="shared" si="8"/>
        <v>0</v>
      </c>
      <c r="AH27" s="7" t="s">
        <v>99</v>
      </c>
      <c r="AI27" s="7">
        <f t="shared" si="9"/>
        <v>0</v>
      </c>
      <c r="AJ27" s="8">
        <f t="shared" si="10"/>
        <v>0</v>
      </c>
      <c r="AL27" s="7" t="s">
        <v>35</v>
      </c>
      <c r="AM27" s="7">
        <f t="shared" si="11"/>
        <v>1</v>
      </c>
      <c r="AN27" s="8">
        <f t="shared" si="12"/>
        <v>1.5151515151515152E-2</v>
      </c>
    </row>
    <row r="28" spans="1:40" x14ac:dyDescent="0.25">
      <c r="A28" t="s">
        <v>153</v>
      </c>
      <c r="B28" t="s">
        <v>301</v>
      </c>
      <c r="C28" t="s">
        <v>301</v>
      </c>
      <c r="D28" t="s">
        <v>67</v>
      </c>
      <c r="E28" t="s">
        <v>99</v>
      </c>
      <c r="F28" t="s">
        <v>30</v>
      </c>
      <c r="G28" t="s">
        <v>115</v>
      </c>
      <c r="H28" t="s">
        <v>562</v>
      </c>
      <c r="I28" t="s">
        <v>8</v>
      </c>
      <c r="J28" s="1">
        <v>44655</v>
      </c>
      <c r="K28" s="10">
        <v>1</v>
      </c>
      <c r="N28" s="43" t="s">
        <v>369</v>
      </c>
      <c r="O28" s="45">
        <f t="shared" si="19"/>
        <v>1</v>
      </c>
      <c r="P28" s="8">
        <f t="shared" si="1"/>
        <v>1.6129032258064516E-2</v>
      </c>
      <c r="R28" s="46" t="s">
        <v>299</v>
      </c>
      <c r="S28" s="46">
        <f t="shared" si="16"/>
        <v>0</v>
      </c>
      <c r="T28" s="8">
        <f t="shared" si="17"/>
        <v>0</v>
      </c>
      <c r="V28" s="7" t="s">
        <v>136</v>
      </c>
      <c r="W28" s="7">
        <f t="shared" si="4"/>
        <v>3</v>
      </c>
      <c r="X28" s="8">
        <f t="shared" si="5"/>
        <v>4.6153846153846156E-2</v>
      </c>
      <c r="Z28" s="7" t="s">
        <v>84</v>
      </c>
      <c r="AA28" s="7">
        <f t="shared" si="6"/>
        <v>0</v>
      </c>
      <c r="AB28" s="8">
        <f t="shared" si="7"/>
        <v>0</v>
      </c>
      <c r="AD28" s="46" t="s">
        <v>256</v>
      </c>
      <c r="AE28" s="46">
        <f t="shared" si="20"/>
        <v>1</v>
      </c>
      <c r="AF28" s="8">
        <f t="shared" si="8"/>
        <v>1.5625E-2</v>
      </c>
      <c r="AH28" s="7" t="s">
        <v>136</v>
      </c>
      <c r="AI28" s="7">
        <f t="shared" si="9"/>
        <v>3</v>
      </c>
      <c r="AJ28" s="8">
        <f t="shared" si="10"/>
        <v>4.6875E-2</v>
      </c>
      <c r="AL28" s="7" t="s">
        <v>84</v>
      </c>
      <c r="AM28" s="7">
        <f t="shared" si="11"/>
        <v>0</v>
      </c>
      <c r="AN28" s="8">
        <f t="shared" si="12"/>
        <v>0</v>
      </c>
    </row>
    <row r="29" spans="1:40" x14ac:dyDescent="0.25">
      <c r="A29" t="s">
        <v>155</v>
      </c>
      <c r="B29" t="s">
        <v>301</v>
      </c>
      <c r="C29" t="s">
        <v>301</v>
      </c>
      <c r="D29" t="s">
        <v>67</v>
      </c>
      <c r="E29" t="s">
        <v>99</v>
      </c>
      <c r="F29" t="s">
        <v>29</v>
      </c>
      <c r="G29" t="s">
        <v>113</v>
      </c>
      <c r="H29" t="s">
        <v>104</v>
      </c>
      <c r="I29" t="s">
        <v>5</v>
      </c>
      <c r="J29" s="1">
        <v>44448</v>
      </c>
      <c r="K29" s="10">
        <v>1</v>
      </c>
      <c r="N29" s="43"/>
      <c r="O29" s="66"/>
      <c r="P29" s="44">
        <f t="shared" si="1"/>
        <v>0</v>
      </c>
      <c r="R29" s="46" t="s">
        <v>298</v>
      </c>
      <c r="S29" s="46">
        <f t="shared" si="16"/>
        <v>1</v>
      </c>
      <c r="T29" s="8">
        <f t="shared" si="17"/>
        <v>1.5151515151515152E-2</v>
      </c>
      <c r="V29" s="7" t="s">
        <v>100</v>
      </c>
      <c r="W29" s="7">
        <f t="shared" si="4"/>
        <v>0</v>
      </c>
      <c r="X29" s="8">
        <f t="shared" si="5"/>
        <v>0</v>
      </c>
      <c r="Z29" s="7" t="s">
        <v>5</v>
      </c>
      <c r="AA29" s="7">
        <f t="shared" si="6"/>
        <v>8</v>
      </c>
      <c r="AB29" s="8">
        <f t="shared" si="7"/>
        <v>0.12307692307692308</v>
      </c>
      <c r="AD29" s="46" t="s">
        <v>257</v>
      </c>
      <c r="AE29" s="46">
        <f t="shared" si="20"/>
        <v>1</v>
      </c>
      <c r="AF29" s="8">
        <f t="shared" si="8"/>
        <v>1.5625E-2</v>
      </c>
      <c r="AH29" s="7" t="s">
        <v>100</v>
      </c>
      <c r="AI29" s="7">
        <f t="shared" si="9"/>
        <v>4</v>
      </c>
      <c r="AJ29" s="8">
        <f t="shared" si="10"/>
        <v>6.25E-2</v>
      </c>
      <c r="AL29" s="7" t="s">
        <v>5</v>
      </c>
      <c r="AM29" s="7">
        <f t="shared" si="11"/>
        <v>13</v>
      </c>
      <c r="AN29" s="8">
        <f t="shared" si="12"/>
        <v>0.19696969696969696</v>
      </c>
    </row>
    <row r="30" spans="1:40" x14ac:dyDescent="0.25">
      <c r="A30" t="s">
        <v>157</v>
      </c>
      <c r="B30" t="s">
        <v>301</v>
      </c>
      <c r="C30" t="s">
        <v>301</v>
      </c>
      <c r="D30" t="s">
        <v>67</v>
      </c>
      <c r="E30" t="s">
        <v>91</v>
      </c>
      <c r="F30" t="s">
        <v>2</v>
      </c>
      <c r="G30" t="s">
        <v>4</v>
      </c>
      <c r="H30" t="s">
        <v>14</v>
      </c>
      <c r="I30" t="s">
        <v>14</v>
      </c>
      <c r="J30" s="1">
        <v>44265</v>
      </c>
      <c r="K30" s="10">
        <v>1</v>
      </c>
      <c r="N30" s="43"/>
      <c r="O30" s="43"/>
      <c r="P30" s="44"/>
      <c r="R30" s="46" t="s">
        <v>300</v>
      </c>
      <c r="S30" s="46">
        <f t="shared" si="16"/>
        <v>0</v>
      </c>
      <c r="T30" s="8">
        <f t="shared" si="17"/>
        <v>0</v>
      </c>
      <c r="V30" s="7" t="s">
        <v>8</v>
      </c>
      <c r="W30" s="7">
        <f t="shared" si="4"/>
        <v>1</v>
      </c>
      <c r="X30" s="8">
        <f t="shared" si="5"/>
        <v>1.5384615384615385E-2</v>
      </c>
      <c r="Z30" s="7" t="s">
        <v>85</v>
      </c>
      <c r="AA30" s="7">
        <f t="shared" si="6"/>
        <v>3</v>
      </c>
      <c r="AB30" s="8">
        <f t="shared" si="7"/>
        <v>4.6153846153846156E-2</v>
      </c>
      <c r="AD30" s="46" t="s">
        <v>258</v>
      </c>
      <c r="AE30" s="46">
        <f t="shared" si="20"/>
        <v>1</v>
      </c>
      <c r="AF30" s="52">
        <f t="shared" si="8"/>
        <v>1.5625E-2</v>
      </c>
      <c r="AH30" s="7" t="s">
        <v>8</v>
      </c>
      <c r="AI30" s="7">
        <f t="shared" ref="AI30:AI41" si="21">SUMIF(H:H,AH30,K:K)</f>
        <v>0</v>
      </c>
      <c r="AJ30" s="8">
        <f t="shared" si="10"/>
        <v>0</v>
      </c>
      <c r="AL30" s="7" t="s">
        <v>85</v>
      </c>
      <c r="AM30" s="7">
        <f>SUMIF(I:I,AL30,K:K)</f>
        <v>0</v>
      </c>
      <c r="AN30" s="8">
        <f t="shared" si="12"/>
        <v>0</v>
      </c>
    </row>
    <row r="31" spans="1:40" x14ac:dyDescent="0.25">
      <c r="A31" t="s">
        <v>158</v>
      </c>
      <c r="B31" t="s">
        <v>17</v>
      </c>
      <c r="C31" t="s">
        <v>24</v>
      </c>
      <c r="D31" t="s">
        <v>67</v>
      </c>
      <c r="E31" t="s">
        <v>8</v>
      </c>
      <c r="F31" t="s">
        <v>8</v>
      </c>
      <c r="G31" t="s">
        <v>3</v>
      </c>
      <c r="H31" t="s">
        <v>43</v>
      </c>
      <c r="I31" t="s">
        <v>49</v>
      </c>
      <c r="J31" s="1">
        <v>44466</v>
      </c>
      <c r="K31" s="10">
        <v>1</v>
      </c>
      <c r="N31" s="43"/>
      <c r="O31" s="43"/>
      <c r="P31" s="44"/>
      <c r="R31" s="46" t="s">
        <v>297</v>
      </c>
      <c r="S31" s="46">
        <f t="shared" si="16"/>
        <v>0</v>
      </c>
      <c r="T31" s="8">
        <f t="shared" si="17"/>
        <v>0</v>
      </c>
      <c r="V31" s="7" t="s">
        <v>27</v>
      </c>
      <c r="W31" s="7">
        <f t="shared" si="4"/>
        <v>0</v>
      </c>
      <c r="X31" s="8">
        <f t="shared" si="5"/>
        <v>0</v>
      </c>
      <c r="Z31" s="7" t="s">
        <v>14</v>
      </c>
      <c r="AA31" s="7">
        <f t="shared" si="6"/>
        <v>0</v>
      </c>
      <c r="AB31" s="8">
        <f t="shared" si="7"/>
        <v>0</v>
      </c>
      <c r="AH31" s="7" t="s">
        <v>27</v>
      </c>
      <c r="AI31" s="7">
        <f t="shared" si="21"/>
        <v>0</v>
      </c>
      <c r="AJ31" s="8">
        <f t="shared" si="10"/>
        <v>0</v>
      </c>
      <c r="AL31" s="7" t="s">
        <v>14</v>
      </c>
      <c r="AM31" s="7">
        <f>SUMIF(I:I,AL31,K:K)</f>
        <v>26</v>
      </c>
      <c r="AN31" s="8">
        <f t="shared" si="12"/>
        <v>0.39393939393939392</v>
      </c>
    </row>
    <row r="32" spans="1:40" x14ac:dyDescent="0.25">
      <c r="A32" t="s">
        <v>158</v>
      </c>
      <c r="B32" t="s">
        <v>18</v>
      </c>
      <c r="C32" t="s">
        <v>20</v>
      </c>
      <c r="D32" t="s">
        <v>67</v>
      </c>
      <c r="E32" t="s">
        <v>33</v>
      </c>
      <c r="F32" t="s">
        <v>2</v>
      </c>
      <c r="G32" t="s">
        <v>107</v>
      </c>
      <c r="H32" t="s">
        <v>41</v>
      </c>
      <c r="I32" t="s">
        <v>29</v>
      </c>
      <c r="J32" s="1">
        <v>44713</v>
      </c>
      <c r="K32" s="10">
        <v>1</v>
      </c>
      <c r="N32" s="43"/>
      <c r="O32" s="43"/>
      <c r="P32" s="44"/>
      <c r="V32" s="7" t="s">
        <v>101</v>
      </c>
      <c r="W32" s="7">
        <f t="shared" si="4"/>
        <v>0</v>
      </c>
      <c r="X32" s="8">
        <f t="shared" si="5"/>
        <v>0</v>
      </c>
      <c r="AH32" s="7" t="s">
        <v>101</v>
      </c>
      <c r="AI32" s="7">
        <f t="shared" si="21"/>
        <v>0</v>
      </c>
      <c r="AJ32" s="8">
        <f t="shared" si="10"/>
        <v>0</v>
      </c>
    </row>
    <row r="33" spans="1:36" x14ac:dyDescent="0.25">
      <c r="A33" t="s">
        <v>158</v>
      </c>
      <c r="B33" t="s">
        <v>301</v>
      </c>
      <c r="C33" t="s">
        <v>301</v>
      </c>
      <c r="D33" t="s">
        <v>67</v>
      </c>
      <c r="E33" t="s">
        <v>86</v>
      </c>
      <c r="F33" t="s">
        <v>48</v>
      </c>
      <c r="G33" t="s">
        <v>113</v>
      </c>
      <c r="H33" t="s">
        <v>14</v>
      </c>
      <c r="I33" t="s">
        <v>14</v>
      </c>
      <c r="J33" s="1">
        <v>44321</v>
      </c>
      <c r="K33" s="10">
        <v>1</v>
      </c>
      <c r="N33" s="43"/>
      <c r="O33" s="43"/>
      <c r="P33" s="44"/>
      <c r="V33" s="7" t="s">
        <v>102</v>
      </c>
      <c r="W33" s="7">
        <f t="shared" si="4"/>
        <v>0</v>
      </c>
      <c r="X33" s="8">
        <f t="shared" si="5"/>
        <v>0</v>
      </c>
      <c r="AH33" s="7" t="s">
        <v>102</v>
      </c>
      <c r="AI33" s="7">
        <f t="shared" si="21"/>
        <v>0</v>
      </c>
      <c r="AJ33" s="8">
        <f t="shared" si="10"/>
        <v>0</v>
      </c>
    </row>
    <row r="34" spans="1:36" x14ac:dyDescent="0.25">
      <c r="A34" t="s">
        <v>160</v>
      </c>
      <c r="B34" t="s">
        <v>18</v>
      </c>
      <c r="C34" t="s">
        <v>22</v>
      </c>
      <c r="D34" t="s">
        <v>67</v>
      </c>
      <c r="E34" t="s">
        <v>40</v>
      </c>
      <c r="F34" t="s">
        <v>29</v>
      </c>
      <c r="G34" t="s">
        <v>4</v>
      </c>
      <c r="H34" t="s">
        <v>14</v>
      </c>
      <c r="I34" t="s">
        <v>14</v>
      </c>
      <c r="J34" s="1">
        <v>43809</v>
      </c>
      <c r="K34" s="10">
        <v>1</v>
      </c>
      <c r="N34" s="43"/>
      <c r="O34" s="43"/>
      <c r="P34" s="44"/>
      <c r="V34" s="7" t="s">
        <v>103</v>
      </c>
      <c r="W34" s="7">
        <f t="shared" si="4"/>
        <v>1</v>
      </c>
      <c r="X34" s="8">
        <f t="shared" si="5"/>
        <v>1.5384615384615385E-2</v>
      </c>
      <c r="AH34" s="7" t="s">
        <v>103</v>
      </c>
      <c r="AI34" s="7">
        <f t="shared" si="21"/>
        <v>0</v>
      </c>
      <c r="AJ34" s="8">
        <f t="shared" si="10"/>
        <v>0</v>
      </c>
    </row>
    <row r="35" spans="1:36" x14ac:dyDescent="0.25">
      <c r="A35" t="s">
        <v>161</v>
      </c>
      <c r="B35" t="s">
        <v>17</v>
      </c>
      <c r="C35" t="s">
        <v>24</v>
      </c>
      <c r="D35" t="s">
        <v>67</v>
      </c>
      <c r="E35" t="s">
        <v>41</v>
      </c>
      <c r="F35" t="s">
        <v>85</v>
      </c>
      <c r="G35" t="s">
        <v>106</v>
      </c>
      <c r="H35" t="s">
        <v>28</v>
      </c>
      <c r="I35" t="s">
        <v>32</v>
      </c>
      <c r="J35" s="1">
        <v>44280</v>
      </c>
      <c r="K35" s="10">
        <v>1</v>
      </c>
      <c r="N35" s="43"/>
      <c r="O35" s="43"/>
      <c r="P35" s="44"/>
      <c r="V35" s="7" t="s">
        <v>140</v>
      </c>
      <c r="W35" s="7">
        <f t="shared" si="4"/>
        <v>0</v>
      </c>
      <c r="X35" s="8">
        <f t="shared" si="5"/>
        <v>0</v>
      </c>
      <c r="AH35" s="7" t="s">
        <v>140</v>
      </c>
      <c r="AI35" s="7">
        <f t="shared" si="21"/>
        <v>1</v>
      </c>
      <c r="AJ35" s="8">
        <f t="shared" si="10"/>
        <v>1.5625E-2</v>
      </c>
    </row>
    <row r="36" spans="1:36" x14ac:dyDescent="0.25">
      <c r="A36" t="s">
        <v>161</v>
      </c>
      <c r="B36" t="s">
        <v>18</v>
      </c>
      <c r="C36" t="s">
        <v>20</v>
      </c>
      <c r="D36" t="s">
        <v>67</v>
      </c>
      <c r="E36" t="s">
        <v>33</v>
      </c>
      <c r="F36" t="s">
        <v>53</v>
      </c>
      <c r="G36" t="s">
        <v>4</v>
      </c>
      <c r="H36" t="s">
        <v>43</v>
      </c>
      <c r="I36" t="s">
        <v>54</v>
      </c>
      <c r="J36" s="1">
        <v>43704</v>
      </c>
      <c r="K36" s="10">
        <v>1</v>
      </c>
      <c r="N36" s="43"/>
      <c r="O36" s="43"/>
      <c r="P36" s="44"/>
      <c r="V36" s="7" t="s">
        <v>104</v>
      </c>
      <c r="W36" s="7">
        <f t="shared" si="4"/>
        <v>0</v>
      </c>
      <c r="X36" s="8">
        <f t="shared" si="5"/>
        <v>0</v>
      </c>
      <c r="AH36" s="7" t="s">
        <v>104</v>
      </c>
      <c r="AI36" s="7">
        <f t="shared" si="21"/>
        <v>3</v>
      </c>
      <c r="AJ36" s="8">
        <f t="shared" si="10"/>
        <v>4.6875E-2</v>
      </c>
    </row>
    <row r="37" spans="1:36" x14ac:dyDescent="0.25">
      <c r="A37" t="s">
        <v>162</v>
      </c>
      <c r="B37" t="s">
        <v>19</v>
      </c>
      <c r="C37" t="s">
        <v>24</v>
      </c>
      <c r="D37" t="s">
        <v>67</v>
      </c>
      <c r="E37" t="s">
        <v>33</v>
      </c>
      <c r="F37" t="s">
        <v>83</v>
      </c>
      <c r="G37" t="s">
        <v>3</v>
      </c>
      <c r="H37" t="s">
        <v>136</v>
      </c>
      <c r="I37" t="s">
        <v>52</v>
      </c>
      <c r="J37" s="1">
        <v>43558</v>
      </c>
      <c r="K37" s="10">
        <v>1</v>
      </c>
      <c r="N37" s="43"/>
      <c r="O37" s="43"/>
      <c r="P37" s="44"/>
      <c r="V37" s="7" t="s">
        <v>42</v>
      </c>
      <c r="W37" s="7">
        <f t="shared" si="4"/>
        <v>0</v>
      </c>
      <c r="X37" s="8">
        <f t="shared" si="5"/>
        <v>0</v>
      </c>
      <c r="AH37" s="7" t="s">
        <v>42</v>
      </c>
      <c r="AI37" s="7">
        <f t="shared" si="21"/>
        <v>0</v>
      </c>
      <c r="AJ37" s="8">
        <f t="shared" si="10"/>
        <v>0</v>
      </c>
    </row>
    <row r="38" spans="1:36" x14ac:dyDescent="0.25">
      <c r="A38" t="s">
        <v>162</v>
      </c>
      <c r="B38" t="s">
        <v>19</v>
      </c>
      <c r="C38" t="s">
        <v>24</v>
      </c>
      <c r="D38" t="s">
        <v>67</v>
      </c>
      <c r="E38" t="s">
        <v>41</v>
      </c>
      <c r="F38" t="s">
        <v>2</v>
      </c>
      <c r="G38" t="s">
        <v>3</v>
      </c>
      <c r="H38" t="s">
        <v>28</v>
      </c>
      <c r="I38" t="s">
        <v>53</v>
      </c>
      <c r="J38" s="1">
        <v>44305</v>
      </c>
      <c r="K38" s="10">
        <v>1</v>
      </c>
      <c r="N38" s="43"/>
      <c r="O38" s="43"/>
      <c r="P38" s="44"/>
      <c r="V38" s="7" t="s">
        <v>105</v>
      </c>
      <c r="W38" s="7">
        <f t="shared" si="4"/>
        <v>0</v>
      </c>
      <c r="X38" s="8">
        <f t="shared" si="5"/>
        <v>0</v>
      </c>
      <c r="AH38" s="7" t="s">
        <v>105</v>
      </c>
      <c r="AI38" s="7">
        <f t="shared" si="21"/>
        <v>0</v>
      </c>
      <c r="AJ38" s="8">
        <f t="shared" si="10"/>
        <v>0</v>
      </c>
    </row>
    <row r="39" spans="1:36" x14ac:dyDescent="0.25">
      <c r="A39" t="s">
        <v>162</v>
      </c>
      <c r="B39" t="s">
        <v>301</v>
      </c>
      <c r="C39" t="s">
        <v>301</v>
      </c>
      <c r="D39" t="s">
        <v>67</v>
      </c>
      <c r="E39" t="s">
        <v>47</v>
      </c>
      <c r="F39" t="s">
        <v>39</v>
      </c>
      <c r="G39" t="s">
        <v>115</v>
      </c>
      <c r="H39" t="s">
        <v>14</v>
      </c>
      <c r="I39" t="s">
        <v>14</v>
      </c>
      <c r="J39" s="1">
        <v>44082</v>
      </c>
      <c r="K39" s="10">
        <v>1</v>
      </c>
      <c r="N39" s="43"/>
      <c r="O39" s="43"/>
      <c r="P39" s="44"/>
      <c r="V39" s="7" t="s">
        <v>67</v>
      </c>
      <c r="W39" s="7">
        <f t="shared" si="4"/>
        <v>3</v>
      </c>
      <c r="X39" s="8">
        <f t="shared" si="5"/>
        <v>4.6153846153846156E-2</v>
      </c>
      <c r="AH39" s="7" t="s">
        <v>67</v>
      </c>
      <c r="AI39" s="7">
        <f t="shared" si="21"/>
        <v>2</v>
      </c>
      <c r="AJ39" s="8">
        <f t="shared" si="10"/>
        <v>3.125E-2</v>
      </c>
    </row>
    <row r="40" spans="1:36" x14ac:dyDescent="0.25">
      <c r="A40" t="s">
        <v>163</v>
      </c>
      <c r="B40" t="s">
        <v>19</v>
      </c>
      <c r="C40" t="s">
        <v>22</v>
      </c>
      <c r="D40" t="s">
        <v>67</v>
      </c>
      <c r="E40" t="s">
        <v>43</v>
      </c>
      <c r="F40" t="s">
        <v>5</v>
      </c>
      <c r="G40" t="s">
        <v>113</v>
      </c>
      <c r="H40" t="s">
        <v>14</v>
      </c>
      <c r="I40" t="s">
        <v>14</v>
      </c>
      <c r="J40" s="1">
        <v>44265</v>
      </c>
      <c r="K40" s="10">
        <v>1</v>
      </c>
      <c r="N40" s="43"/>
      <c r="O40" s="43"/>
      <c r="P40" s="44"/>
      <c r="V40" s="7" t="s">
        <v>321</v>
      </c>
      <c r="W40" s="7">
        <f t="shared" ref="W40:W41" si="22">SUMIF(E:E,V40,K:K)</f>
        <v>1</v>
      </c>
      <c r="X40" s="8">
        <f t="shared" si="5"/>
        <v>1.5384615384615385E-2</v>
      </c>
      <c r="AH40" s="7" t="s">
        <v>321</v>
      </c>
      <c r="AI40" s="7">
        <f t="shared" si="21"/>
        <v>0</v>
      </c>
      <c r="AJ40" s="8">
        <f t="shared" si="10"/>
        <v>0</v>
      </c>
    </row>
    <row r="41" spans="1:36" x14ac:dyDescent="0.25">
      <c r="A41" t="s">
        <v>163</v>
      </c>
      <c r="B41" t="s">
        <v>19</v>
      </c>
      <c r="C41" t="s">
        <v>22</v>
      </c>
      <c r="D41" t="s">
        <v>67</v>
      </c>
      <c r="E41" t="s">
        <v>47</v>
      </c>
      <c r="F41" t="s">
        <v>65</v>
      </c>
      <c r="G41" t="s">
        <v>115</v>
      </c>
      <c r="H41" t="s">
        <v>14</v>
      </c>
      <c r="I41" t="s">
        <v>14</v>
      </c>
      <c r="J41" s="1">
        <v>41079</v>
      </c>
      <c r="K41" s="10">
        <v>1</v>
      </c>
      <c r="N41" s="43"/>
      <c r="O41" s="43"/>
      <c r="P41" s="44"/>
      <c r="V41" s="46" t="s">
        <v>14</v>
      </c>
      <c r="W41" s="46">
        <f t="shared" si="22"/>
        <v>0</v>
      </c>
      <c r="X41" s="8">
        <f t="shared" si="5"/>
        <v>0</v>
      </c>
      <c r="AH41" s="46" t="s">
        <v>14</v>
      </c>
      <c r="AI41" s="7">
        <f t="shared" si="21"/>
        <v>26</v>
      </c>
      <c r="AJ41" s="8">
        <f t="shared" si="10"/>
        <v>0.40625</v>
      </c>
    </row>
    <row r="42" spans="1:36" x14ac:dyDescent="0.25">
      <c r="A42" t="s">
        <v>163</v>
      </c>
      <c r="B42" t="s">
        <v>18</v>
      </c>
      <c r="C42" t="s">
        <v>24</v>
      </c>
      <c r="D42" t="s">
        <v>67</v>
      </c>
      <c r="E42" t="s">
        <v>67</v>
      </c>
      <c r="F42" t="s">
        <v>82</v>
      </c>
      <c r="G42" t="s">
        <v>257</v>
      </c>
      <c r="H42" t="s">
        <v>127</v>
      </c>
      <c r="I42" t="s">
        <v>5</v>
      </c>
      <c r="J42" s="1">
        <v>41855</v>
      </c>
      <c r="K42" s="10">
        <v>1</v>
      </c>
      <c r="N42" s="43"/>
      <c r="O42" s="43"/>
      <c r="P42" s="44"/>
    </row>
    <row r="43" spans="1:36" x14ac:dyDescent="0.25">
      <c r="A43" t="s">
        <v>163</v>
      </c>
      <c r="B43" t="s">
        <v>301</v>
      </c>
      <c r="C43" t="s">
        <v>301</v>
      </c>
      <c r="D43" t="s">
        <v>67</v>
      </c>
      <c r="E43" t="s">
        <v>28</v>
      </c>
      <c r="F43" t="s">
        <v>45</v>
      </c>
      <c r="G43" t="s">
        <v>115</v>
      </c>
      <c r="H43" t="s">
        <v>14</v>
      </c>
      <c r="I43" t="s">
        <v>14</v>
      </c>
      <c r="J43" s="1">
        <v>44088</v>
      </c>
      <c r="K43" s="10">
        <v>1</v>
      </c>
      <c r="N43" s="43"/>
      <c r="O43" s="43"/>
      <c r="P43" s="44"/>
    </row>
    <row r="44" spans="1:36" x14ac:dyDescent="0.25">
      <c r="A44" t="s">
        <v>164</v>
      </c>
      <c r="B44" t="s">
        <v>301</v>
      </c>
      <c r="C44" t="s">
        <v>301</v>
      </c>
      <c r="D44" t="s">
        <v>67</v>
      </c>
      <c r="E44" t="s">
        <v>47</v>
      </c>
      <c r="F44" t="s">
        <v>39</v>
      </c>
      <c r="G44" t="s">
        <v>115</v>
      </c>
      <c r="H44" t="s">
        <v>14</v>
      </c>
      <c r="I44" t="s">
        <v>14</v>
      </c>
      <c r="J44" s="1">
        <v>44103</v>
      </c>
      <c r="K44" s="10">
        <v>1</v>
      </c>
      <c r="N44" s="43"/>
      <c r="O44" s="43"/>
      <c r="P44" s="44"/>
    </row>
    <row r="45" spans="1:36" x14ac:dyDescent="0.25">
      <c r="A45" t="s">
        <v>166</v>
      </c>
      <c r="B45" t="s">
        <v>18</v>
      </c>
      <c r="C45" t="s">
        <v>24</v>
      </c>
      <c r="D45" t="s">
        <v>67</v>
      </c>
      <c r="E45" t="s">
        <v>98</v>
      </c>
      <c r="F45" t="s">
        <v>5</v>
      </c>
      <c r="G45" t="s">
        <v>3</v>
      </c>
      <c r="H45" t="s">
        <v>67</v>
      </c>
      <c r="I45" t="s">
        <v>2</v>
      </c>
      <c r="J45" s="1">
        <v>44693</v>
      </c>
      <c r="K45" s="10">
        <v>1</v>
      </c>
    </row>
    <row r="46" spans="1:36" x14ac:dyDescent="0.25">
      <c r="A46" t="s">
        <v>166</v>
      </c>
      <c r="B46" t="s">
        <v>18</v>
      </c>
      <c r="C46" t="s">
        <v>22</v>
      </c>
      <c r="D46" t="s">
        <v>67</v>
      </c>
      <c r="E46" t="s">
        <v>88</v>
      </c>
      <c r="F46" t="s">
        <v>32</v>
      </c>
      <c r="G46" t="s">
        <v>113</v>
      </c>
      <c r="H46" t="s">
        <v>14</v>
      </c>
      <c r="I46" t="s">
        <v>14</v>
      </c>
      <c r="J46" s="1">
        <v>44713</v>
      </c>
      <c r="K46" s="10">
        <v>1</v>
      </c>
    </row>
    <row r="47" spans="1:36" x14ac:dyDescent="0.25">
      <c r="A47" t="s">
        <v>166</v>
      </c>
      <c r="B47" t="s">
        <v>18</v>
      </c>
      <c r="C47" t="s">
        <v>22</v>
      </c>
      <c r="D47" t="s">
        <v>67</v>
      </c>
      <c r="E47" t="s">
        <v>136</v>
      </c>
      <c r="F47" t="s">
        <v>29</v>
      </c>
      <c r="G47" t="s">
        <v>6</v>
      </c>
      <c r="H47" t="s">
        <v>136</v>
      </c>
      <c r="I47" t="s">
        <v>49</v>
      </c>
      <c r="J47" s="1">
        <v>44425</v>
      </c>
      <c r="K47" s="10">
        <v>1</v>
      </c>
    </row>
    <row r="48" spans="1:36" x14ac:dyDescent="0.25">
      <c r="A48" t="s">
        <v>166</v>
      </c>
      <c r="B48" t="s">
        <v>301</v>
      </c>
      <c r="C48" t="s">
        <v>301</v>
      </c>
      <c r="D48" t="s">
        <v>67</v>
      </c>
      <c r="E48" t="s">
        <v>33</v>
      </c>
      <c r="F48" t="s">
        <v>32</v>
      </c>
      <c r="G48" t="s">
        <v>10</v>
      </c>
      <c r="H48" t="s">
        <v>46</v>
      </c>
      <c r="I48" t="s">
        <v>53</v>
      </c>
      <c r="J48" s="1">
        <v>44510</v>
      </c>
      <c r="K48" s="10">
        <v>1</v>
      </c>
    </row>
    <row r="49" spans="1:11" x14ac:dyDescent="0.25">
      <c r="A49" t="s">
        <v>167</v>
      </c>
      <c r="B49" t="s">
        <v>301</v>
      </c>
      <c r="C49" t="s">
        <v>24</v>
      </c>
      <c r="D49" t="s">
        <v>67</v>
      </c>
      <c r="E49" t="s">
        <v>136</v>
      </c>
      <c r="F49" t="s">
        <v>52</v>
      </c>
      <c r="G49" t="s">
        <v>113</v>
      </c>
      <c r="H49" t="s">
        <v>100</v>
      </c>
      <c r="I49" t="s">
        <v>5</v>
      </c>
      <c r="J49" s="1">
        <v>44684</v>
      </c>
      <c r="K49" s="10">
        <v>1</v>
      </c>
    </row>
    <row r="50" spans="1:11" x14ac:dyDescent="0.25">
      <c r="A50" t="s">
        <v>168</v>
      </c>
      <c r="B50" t="s">
        <v>17</v>
      </c>
      <c r="C50" t="s">
        <v>24</v>
      </c>
      <c r="D50" t="s">
        <v>67</v>
      </c>
      <c r="E50" t="s">
        <v>28</v>
      </c>
      <c r="F50" t="s">
        <v>55</v>
      </c>
      <c r="G50" t="s">
        <v>3</v>
      </c>
      <c r="H50" t="s">
        <v>43</v>
      </c>
      <c r="I50" t="s">
        <v>49</v>
      </c>
      <c r="J50" s="1">
        <v>43873</v>
      </c>
      <c r="K50" s="10">
        <v>1</v>
      </c>
    </row>
    <row r="51" spans="1:11" x14ac:dyDescent="0.25">
      <c r="A51" t="s">
        <v>168</v>
      </c>
      <c r="B51" t="s">
        <v>18</v>
      </c>
      <c r="C51" t="s">
        <v>24</v>
      </c>
      <c r="D51" t="s">
        <v>67</v>
      </c>
      <c r="E51" t="s">
        <v>33</v>
      </c>
      <c r="F51" t="s">
        <v>5</v>
      </c>
      <c r="G51" t="s">
        <v>4</v>
      </c>
      <c r="H51" t="s">
        <v>28</v>
      </c>
      <c r="I51" t="s">
        <v>5</v>
      </c>
      <c r="J51" s="1">
        <v>44470</v>
      </c>
      <c r="K51" s="10">
        <v>1</v>
      </c>
    </row>
    <row r="52" spans="1:11" x14ac:dyDescent="0.25">
      <c r="A52" t="s">
        <v>168</v>
      </c>
      <c r="B52" t="s">
        <v>18</v>
      </c>
      <c r="C52" t="s">
        <v>22</v>
      </c>
      <c r="D52" t="s">
        <v>67</v>
      </c>
      <c r="E52" t="s">
        <v>99</v>
      </c>
      <c r="F52" t="s">
        <v>39</v>
      </c>
      <c r="G52" t="s">
        <v>3</v>
      </c>
      <c r="H52" t="s">
        <v>127</v>
      </c>
      <c r="I52" t="s">
        <v>55</v>
      </c>
      <c r="J52" s="1">
        <v>44299</v>
      </c>
      <c r="K52" s="10">
        <v>1</v>
      </c>
    </row>
    <row r="53" spans="1:11" x14ac:dyDescent="0.25">
      <c r="A53" t="s">
        <v>168</v>
      </c>
      <c r="B53" t="s">
        <v>301</v>
      </c>
      <c r="C53" t="s">
        <v>301</v>
      </c>
      <c r="D53" t="s">
        <v>298</v>
      </c>
      <c r="E53" t="s">
        <v>136</v>
      </c>
      <c r="F53" t="s">
        <v>34</v>
      </c>
      <c r="G53" t="s">
        <v>256</v>
      </c>
      <c r="H53" t="s">
        <v>14</v>
      </c>
      <c r="I53" t="s">
        <v>14</v>
      </c>
      <c r="J53" s="1">
        <v>44540</v>
      </c>
      <c r="K53" s="10">
        <v>1</v>
      </c>
    </row>
    <row r="54" spans="1:11" x14ac:dyDescent="0.25">
      <c r="A54" t="s">
        <v>169</v>
      </c>
      <c r="B54" t="s">
        <v>17</v>
      </c>
      <c r="C54" t="s">
        <v>24</v>
      </c>
      <c r="D54" t="s">
        <v>67</v>
      </c>
      <c r="E54" t="s">
        <v>28</v>
      </c>
      <c r="F54" t="s">
        <v>39</v>
      </c>
      <c r="G54" t="s">
        <v>3</v>
      </c>
      <c r="H54" t="s">
        <v>28</v>
      </c>
      <c r="I54" t="s">
        <v>53</v>
      </c>
      <c r="J54" s="1">
        <v>44482</v>
      </c>
      <c r="K54" s="10">
        <v>1</v>
      </c>
    </row>
    <row r="55" spans="1:11" x14ac:dyDescent="0.25">
      <c r="A55" t="s">
        <v>169</v>
      </c>
      <c r="B55" t="s">
        <v>18</v>
      </c>
      <c r="C55" t="s">
        <v>22</v>
      </c>
      <c r="D55" t="s">
        <v>67</v>
      </c>
      <c r="E55" t="s">
        <v>33</v>
      </c>
      <c r="F55" t="s">
        <v>35</v>
      </c>
      <c r="G55" t="s">
        <v>4</v>
      </c>
      <c r="H55" t="s">
        <v>104</v>
      </c>
      <c r="I55" t="s">
        <v>5</v>
      </c>
      <c r="J55" s="1">
        <v>44385</v>
      </c>
      <c r="K55" s="10">
        <v>1</v>
      </c>
    </row>
    <row r="56" spans="1:11" x14ac:dyDescent="0.25">
      <c r="A56" t="s">
        <v>170</v>
      </c>
      <c r="B56" t="s">
        <v>18</v>
      </c>
      <c r="C56" t="s">
        <v>24</v>
      </c>
      <c r="D56" t="s">
        <v>67</v>
      </c>
      <c r="E56" t="s">
        <v>67</v>
      </c>
      <c r="F56" t="s">
        <v>55</v>
      </c>
      <c r="G56" t="s">
        <v>3</v>
      </c>
      <c r="H56" t="s">
        <v>14</v>
      </c>
      <c r="I56" t="s">
        <v>14</v>
      </c>
      <c r="J56" s="1">
        <v>44450</v>
      </c>
      <c r="K56" s="10">
        <v>1</v>
      </c>
    </row>
    <row r="57" spans="1:11" x14ac:dyDescent="0.25">
      <c r="A57" t="s">
        <v>171</v>
      </c>
      <c r="B57" t="s">
        <v>18</v>
      </c>
      <c r="C57" t="s">
        <v>20</v>
      </c>
      <c r="D57" t="s">
        <v>67</v>
      </c>
      <c r="E57" t="s">
        <v>41</v>
      </c>
      <c r="F57" t="s">
        <v>30</v>
      </c>
      <c r="G57" t="s">
        <v>107</v>
      </c>
      <c r="H57" t="s">
        <v>47</v>
      </c>
      <c r="I57" t="s">
        <v>8</v>
      </c>
      <c r="J57" s="1">
        <v>43684</v>
      </c>
      <c r="K57" s="10">
        <v>1</v>
      </c>
    </row>
    <row r="58" spans="1:11" x14ac:dyDescent="0.25">
      <c r="A58" t="s">
        <v>172</v>
      </c>
      <c r="B58" t="s">
        <v>19</v>
      </c>
      <c r="C58" t="s">
        <v>24</v>
      </c>
      <c r="D58" t="s">
        <v>67</v>
      </c>
      <c r="E58" t="s">
        <v>46</v>
      </c>
      <c r="F58" t="s">
        <v>85</v>
      </c>
      <c r="G58" t="s">
        <v>4</v>
      </c>
      <c r="H58" t="s">
        <v>14</v>
      </c>
      <c r="I58" t="s">
        <v>14</v>
      </c>
      <c r="J58" s="1">
        <v>44265</v>
      </c>
      <c r="K58" s="10">
        <v>1</v>
      </c>
    </row>
    <row r="59" spans="1:11" x14ac:dyDescent="0.25">
      <c r="A59" t="s">
        <v>172</v>
      </c>
      <c r="B59" t="s">
        <v>18</v>
      </c>
      <c r="C59" t="s">
        <v>22</v>
      </c>
      <c r="D59" t="s">
        <v>67</v>
      </c>
      <c r="E59" t="s">
        <v>86</v>
      </c>
      <c r="F59" t="s">
        <v>49</v>
      </c>
      <c r="G59" t="s">
        <v>4</v>
      </c>
      <c r="H59" t="s">
        <v>47</v>
      </c>
      <c r="I59" t="s">
        <v>49</v>
      </c>
      <c r="J59" s="1">
        <v>43607</v>
      </c>
      <c r="K59" s="10">
        <v>1</v>
      </c>
    </row>
    <row r="60" spans="1:11" x14ac:dyDescent="0.25">
      <c r="A60" t="s">
        <v>363</v>
      </c>
      <c r="B60" t="s">
        <v>19</v>
      </c>
      <c r="C60" t="s">
        <v>22</v>
      </c>
      <c r="D60" t="s">
        <v>67</v>
      </c>
      <c r="E60" t="s">
        <v>362</v>
      </c>
      <c r="F60" t="s">
        <v>34</v>
      </c>
      <c r="G60" t="s">
        <v>106</v>
      </c>
      <c r="H60" t="s">
        <v>562</v>
      </c>
      <c r="I60" t="s">
        <v>5</v>
      </c>
      <c r="J60" s="1">
        <v>44692</v>
      </c>
      <c r="K60" s="10">
        <v>1</v>
      </c>
    </row>
    <row r="61" spans="1:11" x14ac:dyDescent="0.25">
      <c r="A61" t="s">
        <v>369</v>
      </c>
      <c r="B61" t="s">
        <v>301</v>
      </c>
      <c r="C61" t="s">
        <v>301</v>
      </c>
      <c r="D61" t="s">
        <v>67</v>
      </c>
      <c r="E61" t="s">
        <v>127</v>
      </c>
      <c r="F61" t="s">
        <v>53</v>
      </c>
      <c r="G61" t="s">
        <v>113</v>
      </c>
      <c r="H61" t="s">
        <v>14</v>
      </c>
      <c r="I61" t="s">
        <v>14</v>
      </c>
      <c r="J61" s="1">
        <v>44263</v>
      </c>
      <c r="K61" s="10">
        <v>1</v>
      </c>
    </row>
    <row r="62" spans="1:11" x14ac:dyDescent="0.25">
      <c r="A62" t="s">
        <v>400</v>
      </c>
      <c r="B62" t="s">
        <v>301</v>
      </c>
      <c r="C62" t="s">
        <v>301</v>
      </c>
      <c r="D62" t="s">
        <v>67</v>
      </c>
      <c r="E62" t="s">
        <v>127</v>
      </c>
      <c r="F62" t="s">
        <v>53</v>
      </c>
      <c r="G62" t="s">
        <v>113</v>
      </c>
      <c r="H62" t="s">
        <v>14</v>
      </c>
      <c r="I62" t="s">
        <v>14</v>
      </c>
      <c r="J62" s="1">
        <v>44260</v>
      </c>
      <c r="K62" s="10">
        <v>1</v>
      </c>
    </row>
    <row r="63" spans="1:11" x14ac:dyDescent="0.25">
      <c r="A63" t="s">
        <v>426</v>
      </c>
      <c r="B63" t="s">
        <v>19</v>
      </c>
      <c r="C63" t="s">
        <v>22</v>
      </c>
      <c r="D63" t="s">
        <v>67</v>
      </c>
      <c r="E63" t="s">
        <v>127</v>
      </c>
      <c r="F63" t="s">
        <v>55</v>
      </c>
      <c r="G63" t="s">
        <v>115</v>
      </c>
      <c r="H63" t="s">
        <v>14</v>
      </c>
      <c r="I63" t="s">
        <v>14</v>
      </c>
      <c r="J63" s="1">
        <v>44393</v>
      </c>
      <c r="K63" s="10">
        <v>1</v>
      </c>
    </row>
    <row r="64" spans="1:11" x14ac:dyDescent="0.25">
      <c r="A64" t="s">
        <v>417</v>
      </c>
      <c r="B64" t="s">
        <v>19</v>
      </c>
      <c r="C64" t="s">
        <v>22</v>
      </c>
      <c r="D64" t="s">
        <v>67</v>
      </c>
      <c r="E64" t="s">
        <v>28</v>
      </c>
      <c r="F64" t="s">
        <v>83</v>
      </c>
      <c r="G64" t="s">
        <v>3</v>
      </c>
      <c r="H64" t="s">
        <v>67</v>
      </c>
      <c r="I64" t="s">
        <v>2</v>
      </c>
      <c r="J64" s="1">
        <v>44347</v>
      </c>
      <c r="K64" s="10">
        <v>1</v>
      </c>
    </row>
    <row r="65" spans="1:11" x14ac:dyDescent="0.25">
      <c r="A65" t="s">
        <v>445</v>
      </c>
      <c r="B65" t="s">
        <v>17</v>
      </c>
      <c r="C65" t="s">
        <v>24</v>
      </c>
      <c r="D65" t="s">
        <v>67</v>
      </c>
      <c r="E65" t="s">
        <v>33</v>
      </c>
      <c r="F65" t="s">
        <v>45</v>
      </c>
      <c r="G65" t="s">
        <v>125</v>
      </c>
      <c r="H65" t="s">
        <v>43</v>
      </c>
      <c r="I65" t="s">
        <v>65</v>
      </c>
      <c r="J65" s="1">
        <v>44624</v>
      </c>
      <c r="K65" s="10">
        <v>1</v>
      </c>
    </row>
    <row r="66" spans="1:11" x14ac:dyDescent="0.25">
      <c r="A66" t="s">
        <v>455</v>
      </c>
      <c r="B66" t="s">
        <v>301</v>
      </c>
      <c r="C66" t="s">
        <v>301</v>
      </c>
      <c r="D66" t="s">
        <v>67</v>
      </c>
      <c r="E66" t="s">
        <v>46</v>
      </c>
      <c r="F66" t="s">
        <v>5</v>
      </c>
      <c r="G66" t="s">
        <v>29</v>
      </c>
      <c r="H66" t="s">
        <v>14</v>
      </c>
      <c r="I66" t="s">
        <v>14</v>
      </c>
      <c r="J66" s="1">
        <v>44544</v>
      </c>
      <c r="K66" s="10">
        <v>1</v>
      </c>
    </row>
    <row r="67" spans="1:11" x14ac:dyDescent="0.25">
      <c r="A67" t="s">
        <v>453</v>
      </c>
      <c r="B67" t="s">
        <v>18</v>
      </c>
      <c r="C67" t="s">
        <v>20</v>
      </c>
      <c r="D67" t="s">
        <v>67</v>
      </c>
      <c r="E67" t="s">
        <v>46</v>
      </c>
      <c r="F67" t="s">
        <v>5</v>
      </c>
      <c r="G67" t="s">
        <v>3</v>
      </c>
      <c r="H67" t="s">
        <v>127</v>
      </c>
      <c r="I67" t="s">
        <v>35</v>
      </c>
      <c r="J67" s="1">
        <v>44545</v>
      </c>
      <c r="K67" s="10">
        <v>1</v>
      </c>
    </row>
    <row r="68" spans="1:11" x14ac:dyDescent="0.25">
      <c r="A68" t="s">
        <v>474</v>
      </c>
      <c r="B68" t="s">
        <v>301</v>
      </c>
      <c r="C68" t="s">
        <v>20</v>
      </c>
      <c r="D68" t="s">
        <v>67</v>
      </c>
      <c r="E68" t="s">
        <v>46</v>
      </c>
      <c r="F68" t="s">
        <v>5</v>
      </c>
      <c r="G68" t="s">
        <v>128</v>
      </c>
      <c r="H68" t="s">
        <v>14</v>
      </c>
      <c r="I68" t="s">
        <v>14</v>
      </c>
      <c r="J68" s="1">
        <v>44678</v>
      </c>
      <c r="K68" s="10">
        <v>1</v>
      </c>
    </row>
  </sheetData>
  <sheetProtection formatCells="0" formatColumns="0" formatRows="0" insertColumns="0" insertRows="0" insertHyperlinks="0" deleteColumns="0" deleteRows="0"/>
  <sortState xmlns:xlrd2="http://schemas.microsoft.com/office/spreadsheetml/2017/richdata2" ref="R18:R27">
    <sortCondition ref="R18"/>
  </sortState>
  <pageMargins left="0.511811024" right="0.511811024" top="0.78740157499999996" bottom="0.78740157499999996" header="0.31496062000000002" footer="0.31496062000000002"/>
  <pageSetup paperSize="9" orientation="portrait" horizontalDpi="4294967295" verticalDpi="4294967295"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Dashboard</vt:lpstr>
      <vt:lpstr>Planilha de PLs</vt:lpstr>
      <vt:lpstr>Tabelas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2018-06-18T13:52:36Z</dcterms:created>
  <dcterms:modified xsi:type="dcterms:W3CDTF">2022-06-10T18:16:47Z</dcterms:modified>
</cp:coreProperties>
</file>